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75" windowWidth="12270" windowHeight="11835" firstSheet="1" activeTab="7"/>
  </bookViews>
  <sheets>
    <sheet name="mini" sheetId="1" state="hidden" r:id="rId1"/>
    <sheet name="trojice  A" sheetId="8" r:id="rId2"/>
    <sheet name="trojice  B" sheetId="3" r:id="rId3"/>
    <sheet name="trojice  C" sheetId="4" r:id="rId4"/>
    <sheet name="trojice D" sheetId="5" r:id="rId5"/>
    <sheet name="mini A" sheetId="6" r:id="rId6"/>
    <sheet name="mini B" sheetId="7" r:id="rId7"/>
    <sheet name=" celkové pořadí" sheetId="9" r:id="rId8"/>
  </sheets>
  <calcPr calcId="145621"/>
</workbook>
</file>

<file path=xl/calcChain.xml><?xml version="1.0" encoding="utf-8"?>
<calcChain xmlns="http://schemas.openxmlformats.org/spreadsheetml/2006/main">
  <c r="Q5" i="8" l="1"/>
  <c r="Q9" i="3"/>
  <c r="P9" i="3"/>
  <c r="Q8" i="3"/>
  <c r="P8" i="3"/>
  <c r="P13" i="3"/>
  <c r="P6" i="3"/>
  <c r="P4" i="3"/>
  <c r="P14" i="4"/>
  <c r="P13" i="4"/>
  <c r="P10" i="4"/>
  <c r="P8" i="4"/>
  <c r="P7" i="4"/>
  <c r="P6" i="4"/>
  <c r="P4" i="4"/>
  <c r="P12" i="5"/>
  <c r="Q15" i="5"/>
  <c r="P15" i="5"/>
  <c r="Q14" i="5"/>
  <c r="P14" i="5"/>
  <c r="Q13" i="5"/>
  <c r="P13" i="5"/>
  <c r="Q12" i="5"/>
  <c r="Q10" i="5"/>
  <c r="P10" i="5"/>
  <c r="Q11" i="5"/>
  <c r="P11" i="5"/>
  <c r="Q8" i="5"/>
  <c r="P8" i="5"/>
  <c r="Q7" i="5"/>
  <c r="P7" i="5"/>
  <c r="Q6" i="5"/>
  <c r="P6" i="5"/>
  <c r="Q5" i="5"/>
  <c r="Q9" i="5"/>
  <c r="P5" i="5"/>
  <c r="P9" i="5"/>
  <c r="Q4" i="5"/>
  <c r="P4" i="5"/>
  <c r="P5" i="7"/>
  <c r="P7" i="7"/>
  <c r="N4" i="7"/>
  <c r="AA18" i="8" l="1"/>
  <c r="Z18" i="8"/>
  <c r="X18" i="8"/>
  <c r="AA17" i="8"/>
  <c r="Z17" i="8"/>
  <c r="X17" i="8"/>
  <c r="AA16" i="8"/>
  <c r="Z16" i="8"/>
  <c r="X16" i="8"/>
  <c r="AA15" i="8"/>
  <c r="Z15" i="8"/>
  <c r="X15" i="8"/>
  <c r="Q15" i="8"/>
  <c r="P15" i="8"/>
  <c r="AA14" i="8"/>
  <c r="Z14" i="8"/>
  <c r="X14" i="8"/>
  <c r="Q14" i="8"/>
  <c r="P14" i="8"/>
  <c r="B14" i="8"/>
  <c r="AA13" i="8"/>
  <c r="Z13" i="8"/>
  <c r="X13" i="8"/>
  <c r="Q13" i="8"/>
  <c r="P13" i="8"/>
  <c r="AA12" i="8"/>
  <c r="Z12" i="8"/>
  <c r="X12" i="8"/>
  <c r="Q12" i="8"/>
  <c r="P12" i="8"/>
  <c r="AA11" i="8"/>
  <c r="Z11" i="8"/>
  <c r="X11" i="8"/>
  <c r="Q11" i="8"/>
  <c r="P11" i="8"/>
  <c r="AA10" i="8"/>
  <c r="Z10" i="8"/>
  <c r="X10" i="8"/>
  <c r="Q10" i="8"/>
  <c r="P10" i="8"/>
  <c r="AA9" i="8"/>
  <c r="Z9" i="8"/>
  <c r="X9" i="8"/>
  <c r="Q9" i="8"/>
  <c r="P9" i="8"/>
  <c r="AA8" i="8"/>
  <c r="Z8" i="8"/>
  <c r="X8" i="8"/>
  <c r="Q8" i="8"/>
  <c r="P8" i="8"/>
  <c r="AA7" i="8"/>
  <c r="Z7" i="8"/>
  <c r="X7" i="8"/>
  <c r="Q7" i="8"/>
  <c r="P7" i="8"/>
  <c r="AA6" i="8"/>
  <c r="Z6" i="8"/>
  <c r="X6" i="8"/>
  <c r="Q6" i="8"/>
  <c r="P6" i="8"/>
  <c r="AA5" i="8"/>
  <c r="Z5" i="8"/>
  <c r="X5" i="8"/>
  <c r="P5" i="8"/>
  <c r="R5" i="8" s="1"/>
  <c r="AA4" i="8"/>
  <c r="Z4" i="8"/>
  <c r="X4" i="8"/>
  <c r="M2" i="8"/>
  <c r="K2" i="8"/>
  <c r="B12" i="8" s="1"/>
  <c r="I2" i="8"/>
  <c r="B10" i="8" s="1"/>
  <c r="G2" i="8"/>
  <c r="B8" i="8" s="1"/>
  <c r="E2" i="8"/>
  <c r="B6" i="8" s="1"/>
  <c r="C2" i="8"/>
  <c r="B4" i="8" s="1"/>
  <c r="AA18" i="5"/>
  <c r="Z18" i="5"/>
  <c r="X18" i="5"/>
  <c r="AA17" i="5"/>
  <c r="Z17" i="5"/>
  <c r="X17" i="5"/>
  <c r="AA16" i="5"/>
  <c r="Z16" i="5"/>
  <c r="X16" i="5"/>
  <c r="AA15" i="5"/>
  <c r="Z15" i="5"/>
  <c r="X15" i="5"/>
  <c r="AA14" i="5"/>
  <c r="Z14" i="5"/>
  <c r="X14" i="5"/>
  <c r="R14" i="5"/>
  <c r="B14" i="5"/>
  <c r="AA13" i="5"/>
  <c r="Z13" i="5"/>
  <c r="X13" i="5"/>
  <c r="R13" i="5"/>
  <c r="AA12" i="5"/>
  <c r="Z12" i="5"/>
  <c r="X12" i="5"/>
  <c r="AA11" i="5"/>
  <c r="Z11" i="5"/>
  <c r="X11" i="5"/>
  <c r="R11" i="5"/>
  <c r="AA10" i="5"/>
  <c r="Z10" i="5"/>
  <c r="X10" i="5"/>
  <c r="AA9" i="5"/>
  <c r="Z9" i="5"/>
  <c r="X9" i="5"/>
  <c r="AA8" i="5"/>
  <c r="Z8" i="5"/>
  <c r="X8" i="5"/>
  <c r="R8" i="5"/>
  <c r="AA7" i="5"/>
  <c r="Z7" i="5"/>
  <c r="X7" i="5"/>
  <c r="AA6" i="5"/>
  <c r="Z6" i="5"/>
  <c r="X6" i="5"/>
  <c r="R6" i="5"/>
  <c r="AA5" i="5"/>
  <c r="Z5" i="5"/>
  <c r="X5" i="5"/>
  <c r="R5" i="5"/>
  <c r="AA4" i="5"/>
  <c r="Z4" i="5"/>
  <c r="X4" i="5"/>
  <c r="M2" i="5"/>
  <c r="K2" i="5"/>
  <c r="B12" i="5" s="1"/>
  <c r="I2" i="5"/>
  <c r="B10" i="5" s="1"/>
  <c r="G2" i="5"/>
  <c r="B8" i="5" s="1"/>
  <c r="E2" i="5"/>
  <c r="B6" i="5" s="1"/>
  <c r="C2" i="5"/>
  <c r="B4" i="5" s="1"/>
  <c r="X13" i="7"/>
  <c r="V13" i="7"/>
  <c r="O13" i="7"/>
  <c r="N13" i="7"/>
  <c r="X12" i="7"/>
  <c r="V12" i="7"/>
  <c r="O12" i="7"/>
  <c r="N12" i="7"/>
  <c r="X11" i="7"/>
  <c r="V11" i="7"/>
  <c r="O11" i="7"/>
  <c r="N11" i="7"/>
  <c r="X10" i="7"/>
  <c r="V10" i="7"/>
  <c r="O10" i="7"/>
  <c r="N10" i="7"/>
  <c r="X9" i="7"/>
  <c r="V9" i="7"/>
  <c r="O9" i="7"/>
  <c r="N9" i="7"/>
  <c r="X8" i="7"/>
  <c r="V8" i="7"/>
  <c r="O8" i="7"/>
  <c r="N8" i="7"/>
  <c r="X7" i="7"/>
  <c r="V7" i="7"/>
  <c r="O7" i="7"/>
  <c r="N7" i="7"/>
  <c r="X6" i="7"/>
  <c r="V6" i="7"/>
  <c r="O6" i="7"/>
  <c r="N6" i="7"/>
  <c r="X5" i="7"/>
  <c r="V5" i="7"/>
  <c r="O5" i="7"/>
  <c r="N5" i="7"/>
  <c r="X4" i="7"/>
  <c r="V4" i="7"/>
  <c r="O4" i="7"/>
  <c r="K2" i="7"/>
  <c r="B12" i="7" s="1"/>
  <c r="I2" i="7"/>
  <c r="B10" i="7" s="1"/>
  <c r="G2" i="7"/>
  <c r="B8" i="7" s="1"/>
  <c r="E2" i="7"/>
  <c r="B6" i="7" s="1"/>
  <c r="C2" i="7"/>
  <c r="B4" i="7" s="1"/>
  <c r="X13" i="6"/>
  <c r="V13" i="6"/>
  <c r="O13" i="6"/>
  <c r="N13" i="6"/>
  <c r="X12" i="6"/>
  <c r="V12" i="6"/>
  <c r="O12" i="6"/>
  <c r="N12" i="6"/>
  <c r="X11" i="6"/>
  <c r="V11" i="6"/>
  <c r="O11" i="6"/>
  <c r="N11" i="6"/>
  <c r="X10" i="6"/>
  <c r="V10" i="6"/>
  <c r="O10" i="6"/>
  <c r="N10" i="6"/>
  <c r="X9" i="6"/>
  <c r="V9" i="6"/>
  <c r="O9" i="6"/>
  <c r="N9" i="6"/>
  <c r="X8" i="6"/>
  <c r="V8" i="6"/>
  <c r="O8" i="6"/>
  <c r="N8" i="6"/>
  <c r="X7" i="6"/>
  <c r="V7" i="6"/>
  <c r="O7" i="6"/>
  <c r="N7" i="6"/>
  <c r="X6" i="6"/>
  <c r="V6" i="6"/>
  <c r="O6" i="6"/>
  <c r="N6" i="6"/>
  <c r="X5" i="6"/>
  <c r="V5" i="6"/>
  <c r="O5" i="6"/>
  <c r="N5" i="6"/>
  <c r="X4" i="6"/>
  <c r="V4" i="6"/>
  <c r="O4" i="6"/>
  <c r="N4" i="6"/>
  <c r="K2" i="6"/>
  <c r="B12" i="6" s="1"/>
  <c r="I2" i="6"/>
  <c r="B10" i="6" s="1"/>
  <c r="G2" i="6"/>
  <c r="B8" i="6" s="1"/>
  <c r="E2" i="6"/>
  <c r="B6" i="6" s="1"/>
  <c r="C2" i="6"/>
  <c r="B4" i="6" s="1"/>
  <c r="P13" i="6" l="1"/>
  <c r="P9" i="6"/>
  <c r="R7" i="8"/>
  <c r="R9" i="8"/>
  <c r="R11" i="8"/>
  <c r="R13" i="8"/>
  <c r="R15" i="8"/>
  <c r="R14" i="8"/>
  <c r="R6" i="8"/>
  <c r="R8" i="8"/>
  <c r="R10" i="8"/>
  <c r="R12" i="8"/>
  <c r="R7" i="5"/>
  <c r="R9" i="5"/>
  <c r="R12" i="5"/>
  <c r="R15" i="5"/>
  <c r="P9" i="7"/>
  <c r="P13" i="7"/>
  <c r="AA16" i="3" l="1"/>
  <c r="AA4" i="3"/>
  <c r="AA17" i="3"/>
  <c r="AA15" i="4"/>
  <c r="AA14" i="3"/>
  <c r="AA13" i="3"/>
  <c r="AA11" i="4"/>
  <c r="AA10" i="4"/>
  <c r="AA7" i="4"/>
  <c r="AA6" i="4"/>
  <c r="AA5" i="3"/>
  <c r="AA18" i="4" l="1"/>
  <c r="Z18" i="4"/>
  <c r="X18" i="4"/>
  <c r="AA17" i="4"/>
  <c r="Z17" i="4"/>
  <c r="X17" i="4"/>
  <c r="AA16" i="4"/>
  <c r="Z16" i="4"/>
  <c r="X16" i="4"/>
  <c r="Z15" i="4"/>
  <c r="X15" i="4"/>
  <c r="AA14" i="4"/>
  <c r="Z14" i="4"/>
  <c r="X14" i="4"/>
  <c r="B14" i="4"/>
  <c r="AA13" i="4"/>
  <c r="Z13" i="4"/>
  <c r="X13" i="4"/>
  <c r="AA12" i="4"/>
  <c r="Z12" i="4"/>
  <c r="X12" i="4"/>
  <c r="Z11" i="4"/>
  <c r="X11" i="4"/>
  <c r="P11" i="4"/>
  <c r="Z10" i="4"/>
  <c r="X10" i="4"/>
  <c r="AA9" i="4"/>
  <c r="Z9" i="4"/>
  <c r="X9" i="4"/>
  <c r="P9" i="4"/>
  <c r="AA8" i="4"/>
  <c r="Z8" i="4"/>
  <c r="X8" i="4"/>
  <c r="Z7" i="4"/>
  <c r="X7" i="4"/>
  <c r="Q7" i="4"/>
  <c r="Z6" i="4"/>
  <c r="X6" i="4"/>
  <c r="Q6" i="4"/>
  <c r="AA5" i="4"/>
  <c r="Z5" i="4"/>
  <c r="X5" i="4"/>
  <c r="Q5" i="4"/>
  <c r="P5" i="4"/>
  <c r="AA4" i="4"/>
  <c r="Z4" i="4"/>
  <c r="X4" i="4"/>
  <c r="Q4" i="4"/>
  <c r="M2" i="4"/>
  <c r="K2" i="4"/>
  <c r="B12" i="4" s="1"/>
  <c r="I2" i="4"/>
  <c r="B10" i="4" s="1"/>
  <c r="G2" i="4"/>
  <c r="B8" i="4" s="1"/>
  <c r="E2" i="4"/>
  <c r="B6" i="4" s="1"/>
  <c r="C2" i="4"/>
  <c r="B4" i="4" s="1"/>
  <c r="AA18" i="3"/>
  <c r="Z18" i="3"/>
  <c r="X18" i="3"/>
  <c r="Z17" i="3"/>
  <c r="X17" i="3"/>
  <c r="Z16" i="3"/>
  <c r="X16" i="3"/>
  <c r="AA15" i="3"/>
  <c r="Z15" i="3"/>
  <c r="X15" i="3"/>
  <c r="Q15" i="3"/>
  <c r="Z14" i="3"/>
  <c r="X14" i="3"/>
  <c r="B14" i="3"/>
  <c r="Z13" i="3"/>
  <c r="X13" i="3"/>
  <c r="AA12" i="3"/>
  <c r="Z12" i="3"/>
  <c r="X12" i="3"/>
  <c r="AA11" i="3"/>
  <c r="Z11" i="3"/>
  <c r="X11" i="3"/>
  <c r="AA10" i="3"/>
  <c r="Z10" i="3"/>
  <c r="X10" i="3"/>
  <c r="AA9" i="3"/>
  <c r="Z9" i="3"/>
  <c r="X9" i="3"/>
  <c r="AA8" i="3"/>
  <c r="Z8" i="3"/>
  <c r="X8" i="3"/>
  <c r="AA7" i="3"/>
  <c r="Z7" i="3"/>
  <c r="X7" i="3"/>
  <c r="Q7" i="3"/>
  <c r="P7" i="3"/>
  <c r="AA6" i="3"/>
  <c r="Z6" i="3"/>
  <c r="X6" i="3"/>
  <c r="Q6" i="3"/>
  <c r="Z5" i="3"/>
  <c r="X5" i="3"/>
  <c r="Q5" i="3"/>
  <c r="P5" i="3"/>
  <c r="Z4" i="3"/>
  <c r="X4" i="3"/>
  <c r="Q4" i="3"/>
  <c r="M2" i="3"/>
  <c r="K2" i="3"/>
  <c r="B12" i="3" s="1"/>
  <c r="I2" i="3"/>
  <c r="B10" i="3" s="1"/>
  <c r="G2" i="3"/>
  <c r="B8" i="3" s="1"/>
  <c r="E2" i="3"/>
  <c r="B6" i="3" s="1"/>
  <c r="C2" i="3"/>
  <c r="B4" i="3" s="1"/>
  <c r="R6" i="3" l="1"/>
  <c r="Q11" i="4"/>
  <c r="R11" i="4" s="1"/>
  <c r="R5" i="4"/>
  <c r="Q9" i="4"/>
  <c r="R9" i="4" s="1"/>
  <c r="Q13" i="4"/>
  <c r="Q15" i="4"/>
  <c r="P15" i="4"/>
  <c r="Q8" i="4"/>
  <c r="R8" i="4" s="1"/>
  <c r="Q12" i="4"/>
  <c r="R6" i="4"/>
  <c r="Q14" i="4"/>
  <c r="R14" i="4" s="1"/>
  <c r="R7" i="4"/>
  <c r="Q10" i="4"/>
  <c r="P14" i="3"/>
  <c r="P10" i="3"/>
  <c r="Q12" i="3"/>
  <c r="R9" i="3"/>
  <c r="Q11" i="3"/>
  <c r="P11" i="3"/>
  <c r="Q13" i="3"/>
  <c r="P15" i="3"/>
  <c r="R8" i="3"/>
  <c r="Q10" i="3"/>
  <c r="P12" i="3"/>
  <c r="Q14" i="3"/>
  <c r="R7" i="3"/>
  <c r="R5" i="3"/>
  <c r="R15" i="3"/>
  <c r="AB23" i="1"/>
  <c r="Z23" i="1"/>
  <c r="AB22" i="1"/>
  <c r="Z22" i="1"/>
  <c r="AB21" i="1"/>
  <c r="Z21" i="1"/>
  <c r="AB20" i="1"/>
  <c r="Z20" i="1"/>
  <c r="AB19" i="1"/>
  <c r="Z19" i="1"/>
  <c r="AB18" i="1"/>
  <c r="Z18" i="1"/>
  <c r="AB17" i="1"/>
  <c r="Z17" i="1"/>
  <c r="N17" i="1"/>
  <c r="M17" i="1"/>
  <c r="L17" i="1"/>
  <c r="K17" i="1"/>
  <c r="J17" i="1"/>
  <c r="I17" i="1"/>
  <c r="H17" i="1"/>
  <c r="G17" i="1"/>
  <c r="F17" i="1"/>
  <c r="E17" i="1"/>
  <c r="D17" i="1"/>
  <c r="C17" i="1"/>
  <c r="AB16" i="1"/>
  <c r="Z16" i="1"/>
  <c r="N16" i="1"/>
  <c r="M16" i="1"/>
  <c r="L16" i="1"/>
  <c r="K16" i="1"/>
  <c r="J16" i="1"/>
  <c r="I16" i="1"/>
  <c r="H16" i="1"/>
  <c r="G16" i="1"/>
  <c r="F16" i="1"/>
  <c r="E16" i="1"/>
  <c r="D16" i="1"/>
  <c r="C16" i="1"/>
  <c r="AB15" i="1"/>
  <c r="Z15" i="1"/>
  <c r="L15" i="1"/>
  <c r="K15" i="1"/>
  <c r="J15" i="1"/>
  <c r="I15" i="1"/>
  <c r="H15" i="1"/>
  <c r="G15" i="1"/>
  <c r="F15" i="1"/>
  <c r="E15" i="1"/>
  <c r="D15" i="1"/>
  <c r="S15" i="1" s="1"/>
  <c r="C15" i="1"/>
  <c r="AB14" i="1"/>
  <c r="Z14" i="1"/>
  <c r="L14" i="1"/>
  <c r="K14" i="1"/>
  <c r="J14" i="1"/>
  <c r="I14" i="1"/>
  <c r="H14" i="1"/>
  <c r="G14" i="1"/>
  <c r="F14" i="1"/>
  <c r="E14" i="1"/>
  <c r="D14" i="1"/>
  <c r="C14" i="1"/>
  <c r="AB13" i="1"/>
  <c r="Z13" i="1"/>
  <c r="J13" i="1"/>
  <c r="I13" i="1"/>
  <c r="H13" i="1"/>
  <c r="G13" i="1"/>
  <c r="F13" i="1"/>
  <c r="E13" i="1"/>
  <c r="D13" i="1"/>
  <c r="C13" i="1"/>
  <c r="AB12" i="1"/>
  <c r="Z12" i="1"/>
  <c r="J12" i="1"/>
  <c r="I12" i="1"/>
  <c r="H12" i="1"/>
  <c r="G12" i="1"/>
  <c r="F12" i="1"/>
  <c r="E12" i="1"/>
  <c r="D12" i="1"/>
  <c r="C12" i="1"/>
  <c r="R12" i="1" s="1"/>
  <c r="AB11" i="1"/>
  <c r="Z11" i="1"/>
  <c r="H11" i="1"/>
  <c r="G11" i="1"/>
  <c r="F11" i="1"/>
  <c r="E11" i="1"/>
  <c r="D11" i="1"/>
  <c r="S11" i="1" s="1"/>
  <c r="C11" i="1"/>
  <c r="R11" i="1" s="1"/>
  <c r="AB10" i="1"/>
  <c r="Z10" i="1"/>
  <c r="H10" i="1"/>
  <c r="G10" i="1"/>
  <c r="F10" i="1"/>
  <c r="E10" i="1"/>
  <c r="D10" i="1"/>
  <c r="S10" i="1" s="1"/>
  <c r="C10" i="1"/>
  <c r="R10" i="1" s="1"/>
  <c r="AB9" i="1"/>
  <c r="Z9" i="1"/>
  <c r="F9" i="1"/>
  <c r="E9" i="1"/>
  <c r="D9" i="1"/>
  <c r="S9" i="1" s="1"/>
  <c r="C9" i="1"/>
  <c r="AB8" i="1"/>
  <c r="Z8" i="1"/>
  <c r="F8" i="1"/>
  <c r="E8" i="1"/>
  <c r="D8" i="1"/>
  <c r="S8" i="1" s="1"/>
  <c r="C8" i="1"/>
  <c r="R8" i="1" s="1"/>
  <c r="AB7" i="1"/>
  <c r="Z7" i="1"/>
  <c r="D7" i="1"/>
  <c r="S7" i="1" s="1"/>
  <c r="C7" i="1"/>
  <c r="R7" i="1" s="1"/>
  <c r="AB6" i="1"/>
  <c r="Z6" i="1"/>
  <c r="D6" i="1"/>
  <c r="S6" i="1" s="1"/>
  <c r="C6" i="1"/>
  <c r="R6" i="1" s="1"/>
  <c r="AB5" i="1"/>
  <c r="Z5" i="1"/>
  <c r="S5" i="1"/>
  <c r="R5" i="1"/>
  <c r="AB4" i="1"/>
  <c r="Z4" i="1"/>
  <c r="S4" i="1"/>
  <c r="R4" i="1"/>
  <c r="AB3" i="1"/>
  <c r="Z3" i="1"/>
  <c r="O2" i="1"/>
  <c r="B16" i="1" s="1"/>
  <c r="M2" i="1"/>
  <c r="B14" i="1" s="1"/>
  <c r="K2" i="1"/>
  <c r="B12" i="1" s="1"/>
  <c r="I2" i="1"/>
  <c r="B10" i="1" s="1"/>
  <c r="G2" i="1"/>
  <c r="B8" i="1" s="1"/>
  <c r="E2" i="1"/>
  <c r="B6" i="1" s="1"/>
  <c r="C2" i="1"/>
  <c r="B4" i="1" s="1"/>
  <c r="R14" i="3" l="1"/>
  <c r="R12" i="3"/>
  <c r="R10" i="3"/>
  <c r="R13" i="4"/>
  <c r="R15" i="4"/>
  <c r="R12" i="4"/>
  <c r="R13" i="3"/>
  <c r="R11" i="3"/>
  <c r="R14" i="1"/>
  <c r="R16" i="1"/>
  <c r="R15" i="1"/>
  <c r="S12" i="1"/>
  <c r="S14" i="1"/>
  <c r="S16" i="1"/>
  <c r="R9" i="1"/>
  <c r="T9" i="1" s="1"/>
  <c r="S13" i="1"/>
  <c r="R13" i="1"/>
  <c r="S17" i="1"/>
  <c r="R17" i="1"/>
  <c r="T5" i="1"/>
  <c r="T7" i="1"/>
  <c r="T11" i="1"/>
  <c r="T15" i="1"/>
  <c r="T17" i="1" l="1"/>
  <c r="T13" i="1"/>
</calcChain>
</file>

<file path=xl/sharedStrings.xml><?xml version="1.0" encoding="utf-8"?>
<sst xmlns="http://schemas.openxmlformats.org/spreadsheetml/2006/main" count="411" uniqueCount="103">
  <si>
    <t>body</t>
  </si>
  <si>
    <t>CELKEM</t>
  </si>
  <si>
    <t>poměr</t>
  </si>
  <si>
    <t>pořadí</t>
  </si>
  <si>
    <t>Pořadí utkání mini  A</t>
  </si>
  <si>
    <t xml:space="preserve"> - </t>
  </si>
  <si>
    <t xml:space="preserve"> </t>
  </si>
  <si>
    <t>Lokomotiva  A</t>
  </si>
  <si>
    <t>Lokomotiva  B</t>
  </si>
  <si>
    <t>Lokomotiva  C</t>
  </si>
  <si>
    <t>15.ZŠ    A</t>
  </si>
  <si>
    <t>15.ZŠ    B</t>
  </si>
  <si>
    <t>Vejprnice</t>
  </si>
  <si>
    <t>Rokycany</t>
  </si>
  <si>
    <t xml:space="preserve">Pořadí utkání     C </t>
  </si>
  <si>
    <t>rozhodčí</t>
  </si>
  <si>
    <t>1.</t>
  </si>
  <si>
    <t xml:space="preserve"> -</t>
  </si>
  <si>
    <t>2</t>
  </si>
  <si>
    <t>3</t>
  </si>
  <si>
    <t>4</t>
  </si>
  <si>
    <t>5</t>
  </si>
  <si>
    <t xml:space="preserve">mini    </t>
  </si>
  <si>
    <t xml:space="preserve">trojice   C </t>
  </si>
  <si>
    <t>Lokomotiva  F</t>
  </si>
  <si>
    <t xml:space="preserve">Vejprnice    </t>
  </si>
  <si>
    <t xml:space="preserve">trojice   B </t>
  </si>
  <si>
    <t>Pořadí utkání     B</t>
  </si>
  <si>
    <t>Lokomotiva  E</t>
  </si>
  <si>
    <t>15.ZŠ  A</t>
  </si>
  <si>
    <t>Šťáhlavy</t>
  </si>
  <si>
    <t>USK  A</t>
  </si>
  <si>
    <t>Lokomotiva  D</t>
  </si>
  <si>
    <t>15.ZŠ  B</t>
  </si>
  <si>
    <t>Rokycany  B</t>
  </si>
  <si>
    <t>Lhota  A</t>
  </si>
  <si>
    <t xml:space="preserve">kurt č. </t>
  </si>
  <si>
    <t xml:space="preserve">  </t>
  </si>
  <si>
    <t xml:space="preserve">Trojice </t>
  </si>
  <si>
    <t>1.kolo</t>
  </si>
  <si>
    <t>2.kolo</t>
  </si>
  <si>
    <t xml:space="preserve">15.ZŠ   </t>
  </si>
  <si>
    <t xml:space="preserve">USK </t>
  </si>
  <si>
    <t xml:space="preserve">Vejprnice </t>
  </si>
  <si>
    <t>+2</t>
  </si>
  <si>
    <t xml:space="preserve">Rokycany </t>
  </si>
  <si>
    <t xml:space="preserve">Lhota </t>
  </si>
  <si>
    <t xml:space="preserve">Klatovy </t>
  </si>
  <si>
    <t>+1</t>
  </si>
  <si>
    <t xml:space="preserve">Lokomotiva </t>
  </si>
  <si>
    <t xml:space="preserve">Celkem </t>
  </si>
  <si>
    <t>Mini</t>
  </si>
  <si>
    <t>Pořadí utkání  mini skupina "A"</t>
  </si>
  <si>
    <t>Rokycany  A</t>
  </si>
  <si>
    <t>nim</t>
  </si>
  <si>
    <t>mini  B</t>
  </si>
  <si>
    <t>mini  A</t>
  </si>
  <si>
    <t xml:space="preserve">trojice   D </t>
  </si>
  <si>
    <t xml:space="preserve">trojice   A </t>
  </si>
  <si>
    <t>Klatovy  A</t>
  </si>
  <si>
    <t>Lhota  B</t>
  </si>
  <si>
    <t>USK  B</t>
  </si>
  <si>
    <t>Šťáhlavy  A</t>
  </si>
  <si>
    <t>Klatovy  B</t>
  </si>
  <si>
    <t>Šťáhlavy  B</t>
  </si>
  <si>
    <t>Šťáhlavy  C</t>
  </si>
  <si>
    <t>Klatovy   C</t>
  </si>
  <si>
    <t>Klatovy    D</t>
  </si>
  <si>
    <t>Lhota   C</t>
  </si>
  <si>
    <t>Lhota   D</t>
  </si>
  <si>
    <t>15.ZŠ   B</t>
  </si>
  <si>
    <t>15.ZŠ   A</t>
  </si>
  <si>
    <t>Rokycany  C</t>
  </si>
  <si>
    <t>Pořadí utkání     D</t>
  </si>
  <si>
    <t>Pořadí utkání  mini skupina "B"</t>
  </si>
  <si>
    <t>Hodnocení a výsledky    2.  kola</t>
  </si>
  <si>
    <t xml:space="preserve">          městského přeboru žactva 2019/2020</t>
  </si>
  <si>
    <t>:</t>
  </si>
  <si>
    <t>2.</t>
  </si>
  <si>
    <t>3.</t>
  </si>
  <si>
    <t>4.</t>
  </si>
  <si>
    <t>sestup</t>
  </si>
  <si>
    <t>5.</t>
  </si>
  <si>
    <t>postup</t>
  </si>
  <si>
    <t>6.</t>
  </si>
  <si>
    <t xml:space="preserve">                      která byla rozdělena do čtyřech skupin</t>
  </si>
  <si>
    <t xml:space="preserve">  Výsledky skupina A</t>
  </si>
  <si>
    <t xml:space="preserve">6.   </t>
  </si>
  <si>
    <t>Výsledky skupina B</t>
  </si>
  <si>
    <t>Výsledky skupina C</t>
  </si>
  <si>
    <t>Výsledky skupina D</t>
  </si>
  <si>
    <t>Výsledky  – skupina B</t>
  </si>
  <si>
    <t>2.Kolo   13. 11. 2021</t>
  </si>
  <si>
    <t xml:space="preserve"> Trojice    -   přihlášeno  25 družstev – dostavilo se 24 družstev   </t>
  </si>
  <si>
    <t>USK   B</t>
  </si>
  <si>
    <t>Lhota  D</t>
  </si>
  <si>
    <t>Lhota  C</t>
  </si>
  <si>
    <t>Klatovy  C</t>
  </si>
  <si>
    <t>Klatovy  D</t>
  </si>
  <si>
    <t xml:space="preserve">MINI       - přihlášeno 10 družstev </t>
  </si>
  <si>
    <t>Výsledky  – skupina A</t>
  </si>
  <si>
    <t xml:space="preserve">Vejprnice  </t>
  </si>
  <si>
    <t>Body 1.kolo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</si>
</sst>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6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b/>
      <sz val="10"/>
      <name val="Tahoma"/>
      <family val="2"/>
      <charset val="238"/>
    </font>
    <font>
      <sz val="16"/>
      <name val="Arial"/>
      <family val="2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</font>
    <font>
      <sz val="10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sz val="14"/>
      <name val="Arial Black"/>
      <family val="2"/>
      <charset val="238"/>
    </font>
    <font>
      <b/>
      <sz val="11"/>
      <name val="Arial CE"/>
      <family val="2"/>
      <charset val="238"/>
    </font>
    <font>
      <sz val="11"/>
      <name val="Arial Black"/>
      <family val="2"/>
      <charset val="238"/>
    </font>
    <font>
      <b/>
      <sz val="26"/>
      <color indexed="12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12"/>
      <name val="Tahoma"/>
      <family val="2"/>
    </font>
    <font>
      <b/>
      <sz val="11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14"/>
      <color theme="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6795556505021"/>
        <bgColor indexed="26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245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0" xfId="0" applyFont="1"/>
    <xf numFmtId="0" fontId="6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9" fillId="0" borderId="0" xfId="1"/>
    <xf numFmtId="0" fontId="9" fillId="0" borderId="0" xfId="1" applyFont="1"/>
    <xf numFmtId="0" fontId="9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9" fillId="0" borderId="0" xfId="1" applyFont="1" applyFill="1"/>
    <xf numFmtId="0" fontId="6" fillId="0" borderId="0" xfId="1" applyFont="1" applyFill="1"/>
    <xf numFmtId="164" fontId="9" fillId="0" borderId="0" xfId="1" applyNumberFormat="1" applyFont="1" applyAlignment="1">
      <alignment horizontal="center"/>
    </xf>
    <xf numFmtId="0" fontId="9" fillId="0" borderId="0" xfId="1" applyFont="1" applyFill="1" applyAlignment="1">
      <alignment horizontal="left"/>
    </xf>
    <xf numFmtId="0" fontId="2" fillId="0" borderId="0" xfId="1" applyFont="1"/>
    <xf numFmtId="0" fontId="9" fillId="0" borderId="0" xfId="1" applyFont="1" applyAlignment="1">
      <alignment wrapText="1"/>
    </xf>
    <xf numFmtId="0" fontId="10" fillId="0" borderId="0" xfId="1" applyFont="1"/>
    <xf numFmtId="0" fontId="11" fillId="0" borderId="0" xfId="1" applyFont="1"/>
    <xf numFmtId="49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2" fillId="0" borderId="0" xfId="0" applyFont="1" applyFill="1"/>
    <xf numFmtId="0" fontId="3" fillId="0" borderId="6" xfId="0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64" fontId="16" fillId="0" borderId="3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48" xfId="0" applyBorder="1"/>
    <xf numFmtId="0" fontId="0" fillId="0" borderId="14" xfId="0" applyBorder="1"/>
    <xf numFmtId="0" fontId="0" fillId="0" borderId="15" xfId="0" applyBorder="1"/>
    <xf numFmtId="0" fontId="0" fillId="0" borderId="53" xfId="0" applyBorder="1"/>
    <xf numFmtId="0" fontId="0" fillId="0" borderId="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/>
    <xf numFmtId="0" fontId="0" fillId="0" borderId="54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/>
    <xf numFmtId="0" fontId="0" fillId="0" borderId="45" xfId="0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58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5" xfId="0" applyBorder="1"/>
    <xf numFmtId="0" fontId="0" fillId="0" borderId="50" xfId="0" applyBorder="1"/>
    <xf numFmtId="0" fontId="0" fillId="0" borderId="59" xfId="0" applyBorder="1"/>
    <xf numFmtId="0" fontId="0" fillId="0" borderId="60" xfId="0" applyBorder="1"/>
    <xf numFmtId="0" fontId="0" fillId="0" borderId="46" xfId="0" applyBorder="1"/>
    <xf numFmtId="0" fontId="6" fillId="0" borderId="0" xfId="1" applyFont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11" fillId="0" borderId="6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164" fontId="11" fillId="0" borderId="23" xfId="1" applyNumberFormat="1" applyFont="1" applyFill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164" fontId="21" fillId="0" borderId="32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9" fillId="0" borderId="0" xfId="1" applyFill="1"/>
    <xf numFmtId="164" fontId="9" fillId="0" borderId="0" xfId="1" applyNumberFormat="1" applyFont="1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164" fontId="9" fillId="0" borderId="23" xfId="1" applyNumberFormat="1" applyFont="1" applyBorder="1" applyAlignment="1">
      <alignment horizontal="center" vertical="center"/>
    </xf>
    <xf numFmtId="164" fontId="16" fillId="0" borderId="32" xfId="1" applyNumberFormat="1" applyFont="1" applyBorder="1" applyAlignment="1">
      <alignment horizontal="center" vertical="center"/>
    </xf>
    <xf numFmtId="164" fontId="9" fillId="0" borderId="23" xfId="1" applyNumberFormat="1" applyFont="1" applyFill="1" applyBorder="1" applyAlignment="1">
      <alignment horizontal="center" vertical="center"/>
    </xf>
    <xf numFmtId="164" fontId="16" fillId="0" borderId="32" xfId="1" applyNumberFormat="1" applyFont="1" applyFill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8" fillId="0" borderId="2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9"/>
  <sheetViews>
    <sheetView topLeftCell="B1" workbookViewId="0">
      <selection activeCell="G36" sqref="G36"/>
    </sheetView>
  </sheetViews>
  <sheetFormatPr defaultRowHeight="15" x14ac:dyDescent="0.25"/>
  <cols>
    <col min="1" max="1" width="0.7109375" customWidth="1"/>
    <col min="2" max="2" width="17" customWidth="1"/>
    <col min="3" max="3" width="5.5703125" customWidth="1"/>
    <col min="4" max="4" width="6.42578125" customWidth="1"/>
    <col min="5" max="7" width="5.5703125" customWidth="1"/>
    <col min="8" max="8" width="7" customWidth="1"/>
    <col min="9" max="9" width="5.5703125" customWidth="1"/>
    <col min="10" max="10" width="6" customWidth="1"/>
    <col min="11" max="11" width="5.5703125" customWidth="1"/>
    <col min="12" max="12" width="6.28515625" customWidth="1"/>
    <col min="13" max="15" width="5.5703125" customWidth="1"/>
    <col min="16" max="16" width="6.5703125" customWidth="1"/>
    <col min="17" max="17" width="4.7109375" customWidth="1"/>
    <col min="18" max="18" width="5.140625" customWidth="1"/>
    <col min="19" max="19" width="5.5703125" customWidth="1"/>
    <col min="20" max="20" width="8.140625" customWidth="1"/>
    <col min="21" max="21" width="6.85546875" customWidth="1"/>
    <col min="22" max="22" width="4.5703125" customWidth="1"/>
    <col min="23" max="23" width="8.42578125" style="1" customWidth="1"/>
    <col min="24" max="24" width="15.5703125" style="1" hidden="1" customWidth="1"/>
    <col min="25" max="25" width="21.140625" style="1" hidden="1" customWidth="1"/>
    <col min="26" max="26" width="21" style="1" hidden="1" customWidth="1"/>
    <col min="27" max="27" width="3.7109375" style="1" hidden="1" customWidth="1"/>
    <col min="28" max="28" width="21.7109375" style="1" hidden="1" customWidth="1"/>
    <col min="29" max="29" width="21.140625" style="1" hidden="1" customWidth="1"/>
    <col min="30" max="30" width="2.28515625" style="7" customWidth="1"/>
    <col min="31" max="31" width="3.7109375" style="7" customWidth="1"/>
    <col min="32" max="32" width="4.5703125" style="4" customWidth="1"/>
    <col min="33" max="33" width="8.85546875" style="4" customWidth="1"/>
    <col min="34" max="34" width="7.7109375" style="4" customWidth="1"/>
    <col min="35" max="35" width="9.140625" style="4"/>
    <col min="261" max="261" width="2.7109375" customWidth="1"/>
    <col min="262" max="262" width="19.7109375" customWidth="1"/>
    <col min="263" max="272" width="6.28515625" customWidth="1"/>
    <col min="273" max="275" width="5.7109375" customWidth="1"/>
    <col min="276" max="276" width="8.140625" customWidth="1"/>
    <col min="277" max="277" width="6.85546875" customWidth="1"/>
    <col min="278" max="278" width="0" hidden="1" customWidth="1"/>
    <col min="279" max="279" width="13.85546875" customWidth="1"/>
    <col min="280" max="280" width="3.28515625" customWidth="1"/>
    <col min="281" max="281" width="17.42578125" customWidth="1"/>
    <col min="282" max="282" width="18.85546875" customWidth="1"/>
    <col min="283" max="283" width="2.85546875" customWidth="1"/>
    <col min="284" max="284" width="18.5703125" customWidth="1"/>
    <col min="285" max="285" width="3.42578125" customWidth="1"/>
    <col min="286" max="286" width="2.28515625" customWidth="1"/>
    <col min="287" max="287" width="3.7109375" customWidth="1"/>
    <col min="288" max="288" width="4.5703125" customWidth="1"/>
    <col min="289" max="289" width="8.85546875" customWidth="1"/>
    <col min="290" max="290" width="7.7109375" customWidth="1"/>
    <col min="517" max="517" width="2.7109375" customWidth="1"/>
    <col min="518" max="518" width="19.7109375" customWidth="1"/>
    <col min="519" max="528" width="6.28515625" customWidth="1"/>
    <col min="529" max="531" width="5.7109375" customWidth="1"/>
    <col min="532" max="532" width="8.140625" customWidth="1"/>
    <col min="533" max="533" width="6.85546875" customWidth="1"/>
    <col min="534" max="534" width="0" hidden="1" customWidth="1"/>
    <col min="535" max="535" width="13.85546875" customWidth="1"/>
    <col min="536" max="536" width="3.28515625" customWidth="1"/>
    <col min="537" max="537" width="17.42578125" customWidth="1"/>
    <col min="538" max="538" width="18.85546875" customWidth="1"/>
    <col min="539" max="539" width="2.85546875" customWidth="1"/>
    <col min="540" max="540" width="18.5703125" customWidth="1"/>
    <col min="541" max="541" width="3.42578125" customWidth="1"/>
    <col min="542" max="542" width="2.28515625" customWidth="1"/>
    <col min="543" max="543" width="3.7109375" customWidth="1"/>
    <col min="544" max="544" width="4.5703125" customWidth="1"/>
    <col min="545" max="545" width="8.85546875" customWidth="1"/>
    <col min="546" max="546" width="7.7109375" customWidth="1"/>
    <col min="773" max="773" width="2.7109375" customWidth="1"/>
    <col min="774" max="774" width="19.7109375" customWidth="1"/>
    <col min="775" max="784" width="6.28515625" customWidth="1"/>
    <col min="785" max="787" width="5.7109375" customWidth="1"/>
    <col min="788" max="788" width="8.140625" customWidth="1"/>
    <col min="789" max="789" width="6.85546875" customWidth="1"/>
    <col min="790" max="790" width="0" hidden="1" customWidth="1"/>
    <col min="791" max="791" width="13.85546875" customWidth="1"/>
    <col min="792" max="792" width="3.28515625" customWidth="1"/>
    <col min="793" max="793" width="17.42578125" customWidth="1"/>
    <col min="794" max="794" width="18.85546875" customWidth="1"/>
    <col min="795" max="795" width="2.85546875" customWidth="1"/>
    <col min="796" max="796" width="18.5703125" customWidth="1"/>
    <col min="797" max="797" width="3.42578125" customWidth="1"/>
    <col min="798" max="798" width="2.28515625" customWidth="1"/>
    <col min="799" max="799" width="3.7109375" customWidth="1"/>
    <col min="800" max="800" width="4.5703125" customWidth="1"/>
    <col min="801" max="801" width="8.85546875" customWidth="1"/>
    <col min="802" max="802" width="7.7109375" customWidth="1"/>
    <col min="1029" max="1029" width="2.7109375" customWidth="1"/>
    <col min="1030" max="1030" width="19.7109375" customWidth="1"/>
    <col min="1031" max="1040" width="6.28515625" customWidth="1"/>
    <col min="1041" max="1043" width="5.7109375" customWidth="1"/>
    <col min="1044" max="1044" width="8.140625" customWidth="1"/>
    <col min="1045" max="1045" width="6.85546875" customWidth="1"/>
    <col min="1046" max="1046" width="0" hidden="1" customWidth="1"/>
    <col min="1047" max="1047" width="13.85546875" customWidth="1"/>
    <col min="1048" max="1048" width="3.28515625" customWidth="1"/>
    <col min="1049" max="1049" width="17.42578125" customWidth="1"/>
    <col min="1050" max="1050" width="18.85546875" customWidth="1"/>
    <col min="1051" max="1051" width="2.85546875" customWidth="1"/>
    <col min="1052" max="1052" width="18.5703125" customWidth="1"/>
    <col min="1053" max="1053" width="3.42578125" customWidth="1"/>
    <col min="1054" max="1054" width="2.28515625" customWidth="1"/>
    <col min="1055" max="1055" width="3.7109375" customWidth="1"/>
    <col min="1056" max="1056" width="4.5703125" customWidth="1"/>
    <col min="1057" max="1057" width="8.85546875" customWidth="1"/>
    <col min="1058" max="1058" width="7.7109375" customWidth="1"/>
    <col min="1285" max="1285" width="2.7109375" customWidth="1"/>
    <col min="1286" max="1286" width="19.7109375" customWidth="1"/>
    <col min="1287" max="1296" width="6.28515625" customWidth="1"/>
    <col min="1297" max="1299" width="5.7109375" customWidth="1"/>
    <col min="1300" max="1300" width="8.140625" customWidth="1"/>
    <col min="1301" max="1301" width="6.85546875" customWidth="1"/>
    <col min="1302" max="1302" width="0" hidden="1" customWidth="1"/>
    <col min="1303" max="1303" width="13.85546875" customWidth="1"/>
    <col min="1304" max="1304" width="3.28515625" customWidth="1"/>
    <col min="1305" max="1305" width="17.42578125" customWidth="1"/>
    <col min="1306" max="1306" width="18.85546875" customWidth="1"/>
    <col min="1307" max="1307" width="2.85546875" customWidth="1"/>
    <col min="1308" max="1308" width="18.5703125" customWidth="1"/>
    <col min="1309" max="1309" width="3.42578125" customWidth="1"/>
    <col min="1310" max="1310" width="2.28515625" customWidth="1"/>
    <col min="1311" max="1311" width="3.7109375" customWidth="1"/>
    <col min="1312" max="1312" width="4.5703125" customWidth="1"/>
    <col min="1313" max="1313" width="8.85546875" customWidth="1"/>
    <col min="1314" max="1314" width="7.7109375" customWidth="1"/>
    <col min="1541" max="1541" width="2.7109375" customWidth="1"/>
    <col min="1542" max="1542" width="19.7109375" customWidth="1"/>
    <col min="1543" max="1552" width="6.28515625" customWidth="1"/>
    <col min="1553" max="1555" width="5.7109375" customWidth="1"/>
    <col min="1556" max="1556" width="8.140625" customWidth="1"/>
    <col min="1557" max="1557" width="6.85546875" customWidth="1"/>
    <col min="1558" max="1558" width="0" hidden="1" customWidth="1"/>
    <col min="1559" max="1559" width="13.85546875" customWidth="1"/>
    <col min="1560" max="1560" width="3.28515625" customWidth="1"/>
    <col min="1561" max="1561" width="17.42578125" customWidth="1"/>
    <col min="1562" max="1562" width="18.85546875" customWidth="1"/>
    <col min="1563" max="1563" width="2.85546875" customWidth="1"/>
    <col min="1564" max="1564" width="18.5703125" customWidth="1"/>
    <col min="1565" max="1565" width="3.42578125" customWidth="1"/>
    <col min="1566" max="1566" width="2.28515625" customWidth="1"/>
    <col min="1567" max="1567" width="3.7109375" customWidth="1"/>
    <col min="1568" max="1568" width="4.5703125" customWidth="1"/>
    <col min="1569" max="1569" width="8.85546875" customWidth="1"/>
    <col min="1570" max="1570" width="7.7109375" customWidth="1"/>
    <col min="1797" max="1797" width="2.7109375" customWidth="1"/>
    <col min="1798" max="1798" width="19.7109375" customWidth="1"/>
    <col min="1799" max="1808" width="6.28515625" customWidth="1"/>
    <col min="1809" max="1811" width="5.7109375" customWidth="1"/>
    <col min="1812" max="1812" width="8.140625" customWidth="1"/>
    <col min="1813" max="1813" width="6.85546875" customWidth="1"/>
    <col min="1814" max="1814" width="0" hidden="1" customWidth="1"/>
    <col min="1815" max="1815" width="13.85546875" customWidth="1"/>
    <col min="1816" max="1816" width="3.28515625" customWidth="1"/>
    <col min="1817" max="1817" width="17.42578125" customWidth="1"/>
    <col min="1818" max="1818" width="18.85546875" customWidth="1"/>
    <col min="1819" max="1819" width="2.85546875" customWidth="1"/>
    <col min="1820" max="1820" width="18.5703125" customWidth="1"/>
    <col min="1821" max="1821" width="3.42578125" customWidth="1"/>
    <col min="1822" max="1822" width="2.28515625" customWidth="1"/>
    <col min="1823" max="1823" width="3.7109375" customWidth="1"/>
    <col min="1824" max="1824" width="4.5703125" customWidth="1"/>
    <col min="1825" max="1825" width="8.85546875" customWidth="1"/>
    <col min="1826" max="1826" width="7.7109375" customWidth="1"/>
    <col min="2053" max="2053" width="2.7109375" customWidth="1"/>
    <col min="2054" max="2054" width="19.7109375" customWidth="1"/>
    <col min="2055" max="2064" width="6.28515625" customWidth="1"/>
    <col min="2065" max="2067" width="5.7109375" customWidth="1"/>
    <col min="2068" max="2068" width="8.140625" customWidth="1"/>
    <col min="2069" max="2069" width="6.85546875" customWidth="1"/>
    <col min="2070" max="2070" width="0" hidden="1" customWidth="1"/>
    <col min="2071" max="2071" width="13.85546875" customWidth="1"/>
    <col min="2072" max="2072" width="3.28515625" customWidth="1"/>
    <col min="2073" max="2073" width="17.42578125" customWidth="1"/>
    <col min="2074" max="2074" width="18.85546875" customWidth="1"/>
    <col min="2075" max="2075" width="2.85546875" customWidth="1"/>
    <col min="2076" max="2076" width="18.5703125" customWidth="1"/>
    <col min="2077" max="2077" width="3.42578125" customWidth="1"/>
    <col min="2078" max="2078" width="2.28515625" customWidth="1"/>
    <col min="2079" max="2079" width="3.7109375" customWidth="1"/>
    <col min="2080" max="2080" width="4.5703125" customWidth="1"/>
    <col min="2081" max="2081" width="8.85546875" customWidth="1"/>
    <col min="2082" max="2082" width="7.7109375" customWidth="1"/>
    <col min="2309" max="2309" width="2.7109375" customWidth="1"/>
    <col min="2310" max="2310" width="19.7109375" customWidth="1"/>
    <col min="2311" max="2320" width="6.28515625" customWidth="1"/>
    <col min="2321" max="2323" width="5.7109375" customWidth="1"/>
    <col min="2324" max="2324" width="8.140625" customWidth="1"/>
    <col min="2325" max="2325" width="6.85546875" customWidth="1"/>
    <col min="2326" max="2326" width="0" hidden="1" customWidth="1"/>
    <col min="2327" max="2327" width="13.85546875" customWidth="1"/>
    <col min="2328" max="2328" width="3.28515625" customWidth="1"/>
    <col min="2329" max="2329" width="17.42578125" customWidth="1"/>
    <col min="2330" max="2330" width="18.85546875" customWidth="1"/>
    <col min="2331" max="2331" width="2.85546875" customWidth="1"/>
    <col min="2332" max="2332" width="18.5703125" customWidth="1"/>
    <col min="2333" max="2333" width="3.42578125" customWidth="1"/>
    <col min="2334" max="2334" width="2.28515625" customWidth="1"/>
    <col min="2335" max="2335" width="3.7109375" customWidth="1"/>
    <col min="2336" max="2336" width="4.5703125" customWidth="1"/>
    <col min="2337" max="2337" width="8.85546875" customWidth="1"/>
    <col min="2338" max="2338" width="7.7109375" customWidth="1"/>
    <col min="2565" max="2565" width="2.7109375" customWidth="1"/>
    <col min="2566" max="2566" width="19.7109375" customWidth="1"/>
    <col min="2567" max="2576" width="6.28515625" customWidth="1"/>
    <col min="2577" max="2579" width="5.7109375" customWidth="1"/>
    <col min="2580" max="2580" width="8.140625" customWidth="1"/>
    <col min="2581" max="2581" width="6.85546875" customWidth="1"/>
    <col min="2582" max="2582" width="0" hidden="1" customWidth="1"/>
    <col min="2583" max="2583" width="13.85546875" customWidth="1"/>
    <col min="2584" max="2584" width="3.28515625" customWidth="1"/>
    <col min="2585" max="2585" width="17.42578125" customWidth="1"/>
    <col min="2586" max="2586" width="18.85546875" customWidth="1"/>
    <col min="2587" max="2587" width="2.85546875" customWidth="1"/>
    <col min="2588" max="2588" width="18.5703125" customWidth="1"/>
    <col min="2589" max="2589" width="3.42578125" customWidth="1"/>
    <col min="2590" max="2590" width="2.28515625" customWidth="1"/>
    <col min="2591" max="2591" width="3.7109375" customWidth="1"/>
    <col min="2592" max="2592" width="4.5703125" customWidth="1"/>
    <col min="2593" max="2593" width="8.85546875" customWidth="1"/>
    <col min="2594" max="2594" width="7.7109375" customWidth="1"/>
    <col min="2821" max="2821" width="2.7109375" customWidth="1"/>
    <col min="2822" max="2822" width="19.7109375" customWidth="1"/>
    <col min="2823" max="2832" width="6.28515625" customWidth="1"/>
    <col min="2833" max="2835" width="5.7109375" customWidth="1"/>
    <col min="2836" max="2836" width="8.140625" customWidth="1"/>
    <col min="2837" max="2837" width="6.85546875" customWidth="1"/>
    <col min="2838" max="2838" width="0" hidden="1" customWidth="1"/>
    <col min="2839" max="2839" width="13.85546875" customWidth="1"/>
    <col min="2840" max="2840" width="3.28515625" customWidth="1"/>
    <col min="2841" max="2841" width="17.42578125" customWidth="1"/>
    <col min="2842" max="2842" width="18.85546875" customWidth="1"/>
    <col min="2843" max="2843" width="2.85546875" customWidth="1"/>
    <col min="2844" max="2844" width="18.5703125" customWidth="1"/>
    <col min="2845" max="2845" width="3.42578125" customWidth="1"/>
    <col min="2846" max="2846" width="2.28515625" customWidth="1"/>
    <col min="2847" max="2847" width="3.7109375" customWidth="1"/>
    <col min="2848" max="2848" width="4.5703125" customWidth="1"/>
    <col min="2849" max="2849" width="8.85546875" customWidth="1"/>
    <col min="2850" max="2850" width="7.7109375" customWidth="1"/>
    <col min="3077" max="3077" width="2.7109375" customWidth="1"/>
    <col min="3078" max="3078" width="19.7109375" customWidth="1"/>
    <col min="3079" max="3088" width="6.28515625" customWidth="1"/>
    <col min="3089" max="3091" width="5.7109375" customWidth="1"/>
    <col min="3092" max="3092" width="8.140625" customWidth="1"/>
    <col min="3093" max="3093" width="6.85546875" customWidth="1"/>
    <col min="3094" max="3094" width="0" hidden="1" customWidth="1"/>
    <col min="3095" max="3095" width="13.85546875" customWidth="1"/>
    <col min="3096" max="3096" width="3.28515625" customWidth="1"/>
    <col min="3097" max="3097" width="17.42578125" customWidth="1"/>
    <col min="3098" max="3098" width="18.85546875" customWidth="1"/>
    <col min="3099" max="3099" width="2.85546875" customWidth="1"/>
    <col min="3100" max="3100" width="18.5703125" customWidth="1"/>
    <col min="3101" max="3101" width="3.42578125" customWidth="1"/>
    <col min="3102" max="3102" width="2.28515625" customWidth="1"/>
    <col min="3103" max="3103" width="3.7109375" customWidth="1"/>
    <col min="3104" max="3104" width="4.5703125" customWidth="1"/>
    <col min="3105" max="3105" width="8.85546875" customWidth="1"/>
    <col min="3106" max="3106" width="7.7109375" customWidth="1"/>
    <col min="3333" max="3333" width="2.7109375" customWidth="1"/>
    <col min="3334" max="3334" width="19.7109375" customWidth="1"/>
    <col min="3335" max="3344" width="6.28515625" customWidth="1"/>
    <col min="3345" max="3347" width="5.7109375" customWidth="1"/>
    <col min="3348" max="3348" width="8.140625" customWidth="1"/>
    <col min="3349" max="3349" width="6.85546875" customWidth="1"/>
    <col min="3350" max="3350" width="0" hidden="1" customWidth="1"/>
    <col min="3351" max="3351" width="13.85546875" customWidth="1"/>
    <col min="3352" max="3352" width="3.28515625" customWidth="1"/>
    <col min="3353" max="3353" width="17.42578125" customWidth="1"/>
    <col min="3354" max="3354" width="18.85546875" customWidth="1"/>
    <col min="3355" max="3355" width="2.85546875" customWidth="1"/>
    <col min="3356" max="3356" width="18.5703125" customWidth="1"/>
    <col min="3357" max="3357" width="3.42578125" customWidth="1"/>
    <col min="3358" max="3358" width="2.28515625" customWidth="1"/>
    <col min="3359" max="3359" width="3.7109375" customWidth="1"/>
    <col min="3360" max="3360" width="4.5703125" customWidth="1"/>
    <col min="3361" max="3361" width="8.85546875" customWidth="1"/>
    <col min="3362" max="3362" width="7.7109375" customWidth="1"/>
    <col min="3589" max="3589" width="2.7109375" customWidth="1"/>
    <col min="3590" max="3590" width="19.7109375" customWidth="1"/>
    <col min="3591" max="3600" width="6.28515625" customWidth="1"/>
    <col min="3601" max="3603" width="5.7109375" customWidth="1"/>
    <col min="3604" max="3604" width="8.140625" customWidth="1"/>
    <col min="3605" max="3605" width="6.85546875" customWidth="1"/>
    <col min="3606" max="3606" width="0" hidden="1" customWidth="1"/>
    <col min="3607" max="3607" width="13.85546875" customWidth="1"/>
    <col min="3608" max="3608" width="3.28515625" customWidth="1"/>
    <col min="3609" max="3609" width="17.42578125" customWidth="1"/>
    <col min="3610" max="3610" width="18.85546875" customWidth="1"/>
    <col min="3611" max="3611" width="2.85546875" customWidth="1"/>
    <col min="3612" max="3612" width="18.5703125" customWidth="1"/>
    <col min="3613" max="3613" width="3.42578125" customWidth="1"/>
    <col min="3614" max="3614" width="2.28515625" customWidth="1"/>
    <col min="3615" max="3615" width="3.7109375" customWidth="1"/>
    <col min="3616" max="3616" width="4.5703125" customWidth="1"/>
    <col min="3617" max="3617" width="8.85546875" customWidth="1"/>
    <col min="3618" max="3618" width="7.7109375" customWidth="1"/>
    <col min="3845" max="3845" width="2.7109375" customWidth="1"/>
    <col min="3846" max="3846" width="19.7109375" customWidth="1"/>
    <col min="3847" max="3856" width="6.28515625" customWidth="1"/>
    <col min="3857" max="3859" width="5.7109375" customWidth="1"/>
    <col min="3860" max="3860" width="8.140625" customWidth="1"/>
    <col min="3861" max="3861" width="6.85546875" customWidth="1"/>
    <col min="3862" max="3862" width="0" hidden="1" customWidth="1"/>
    <col min="3863" max="3863" width="13.85546875" customWidth="1"/>
    <col min="3864" max="3864" width="3.28515625" customWidth="1"/>
    <col min="3865" max="3865" width="17.42578125" customWidth="1"/>
    <col min="3866" max="3866" width="18.85546875" customWidth="1"/>
    <col min="3867" max="3867" width="2.85546875" customWidth="1"/>
    <col min="3868" max="3868" width="18.5703125" customWidth="1"/>
    <col min="3869" max="3869" width="3.42578125" customWidth="1"/>
    <col min="3870" max="3870" width="2.28515625" customWidth="1"/>
    <col min="3871" max="3871" width="3.7109375" customWidth="1"/>
    <col min="3872" max="3872" width="4.5703125" customWidth="1"/>
    <col min="3873" max="3873" width="8.85546875" customWidth="1"/>
    <col min="3874" max="3874" width="7.7109375" customWidth="1"/>
    <col min="4101" max="4101" width="2.7109375" customWidth="1"/>
    <col min="4102" max="4102" width="19.7109375" customWidth="1"/>
    <col min="4103" max="4112" width="6.28515625" customWidth="1"/>
    <col min="4113" max="4115" width="5.7109375" customWidth="1"/>
    <col min="4116" max="4116" width="8.140625" customWidth="1"/>
    <col min="4117" max="4117" width="6.85546875" customWidth="1"/>
    <col min="4118" max="4118" width="0" hidden="1" customWidth="1"/>
    <col min="4119" max="4119" width="13.85546875" customWidth="1"/>
    <col min="4120" max="4120" width="3.28515625" customWidth="1"/>
    <col min="4121" max="4121" width="17.42578125" customWidth="1"/>
    <col min="4122" max="4122" width="18.85546875" customWidth="1"/>
    <col min="4123" max="4123" width="2.85546875" customWidth="1"/>
    <col min="4124" max="4124" width="18.5703125" customWidth="1"/>
    <col min="4125" max="4125" width="3.42578125" customWidth="1"/>
    <col min="4126" max="4126" width="2.28515625" customWidth="1"/>
    <col min="4127" max="4127" width="3.7109375" customWidth="1"/>
    <col min="4128" max="4128" width="4.5703125" customWidth="1"/>
    <col min="4129" max="4129" width="8.85546875" customWidth="1"/>
    <col min="4130" max="4130" width="7.7109375" customWidth="1"/>
    <col min="4357" max="4357" width="2.7109375" customWidth="1"/>
    <col min="4358" max="4358" width="19.7109375" customWidth="1"/>
    <col min="4359" max="4368" width="6.28515625" customWidth="1"/>
    <col min="4369" max="4371" width="5.7109375" customWidth="1"/>
    <col min="4372" max="4372" width="8.140625" customWidth="1"/>
    <col min="4373" max="4373" width="6.85546875" customWidth="1"/>
    <col min="4374" max="4374" width="0" hidden="1" customWidth="1"/>
    <col min="4375" max="4375" width="13.85546875" customWidth="1"/>
    <col min="4376" max="4376" width="3.28515625" customWidth="1"/>
    <col min="4377" max="4377" width="17.42578125" customWidth="1"/>
    <col min="4378" max="4378" width="18.85546875" customWidth="1"/>
    <col min="4379" max="4379" width="2.85546875" customWidth="1"/>
    <col min="4380" max="4380" width="18.5703125" customWidth="1"/>
    <col min="4381" max="4381" width="3.42578125" customWidth="1"/>
    <col min="4382" max="4382" width="2.28515625" customWidth="1"/>
    <col min="4383" max="4383" width="3.7109375" customWidth="1"/>
    <col min="4384" max="4384" width="4.5703125" customWidth="1"/>
    <col min="4385" max="4385" width="8.85546875" customWidth="1"/>
    <col min="4386" max="4386" width="7.7109375" customWidth="1"/>
    <col min="4613" max="4613" width="2.7109375" customWidth="1"/>
    <col min="4614" max="4614" width="19.7109375" customWidth="1"/>
    <col min="4615" max="4624" width="6.28515625" customWidth="1"/>
    <col min="4625" max="4627" width="5.7109375" customWidth="1"/>
    <col min="4628" max="4628" width="8.140625" customWidth="1"/>
    <col min="4629" max="4629" width="6.85546875" customWidth="1"/>
    <col min="4630" max="4630" width="0" hidden="1" customWidth="1"/>
    <col min="4631" max="4631" width="13.85546875" customWidth="1"/>
    <col min="4632" max="4632" width="3.28515625" customWidth="1"/>
    <col min="4633" max="4633" width="17.42578125" customWidth="1"/>
    <col min="4634" max="4634" width="18.85546875" customWidth="1"/>
    <col min="4635" max="4635" width="2.85546875" customWidth="1"/>
    <col min="4636" max="4636" width="18.5703125" customWidth="1"/>
    <col min="4637" max="4637" width="3.42578125" customWidth="1"/>
    <col min="4638" max="4638" width="2.28515625" customWidth="1"/>
    <col min="4639" max="4639" width="3.7109375" customWidth="1"/>
    <col min="4640" max="4640" width="4.5703125" customWidth="1"/>
    <col min="4641" max="4641" width="8.85546875" customWidth="1"/>
    <col min="4642" max="4642" width="7.7109375" customWidth="1"/>
    <col min="4869" max="4869" width="2.7109375" customWidth="1"/>
    <col min="4870" max="4870" width="19.7109375" customWidth="1"/>
    <col min="4871" max="4880" width="6.28515625" customWidth="1"/>
    <col min="4881" max="4883" width="5.7109375" customWidth="1"/>
    <col min="4884" max="4884" width="8.140625" customWidth="1"/>
    <col min="4885" max="4885" width="6.85546875" customWidth="1"/>
    <col min="4886" max="4886" width="0" hidden="1" customWidth="1"/>
    <col min="4887" max="4887" width="13.85546875" customWidth="1"/>
    <col min="4888" max="4888" width="3.28515625" customWidth="1"/>
    <col min="4889" max="4889" width="17.42578125" customWidth="1"/>
    <col min="4890" max="4890" width="18.85546875" customWidth="1"/>
    <col min="4891" max="4891" width="2.85546875" customWidth="1"/>
    <col min="4892" max="4892" width="18.5703125" customWidth="1"/>
    <col min="4893" max="4893" width="3.42578125" customWidth="1"/>
    <col min="4894" max="4894" width="2.28515625" customWidth="1"/>
    <col min="4895" max="4895" width="3.7109375" customWidth="1"/>
    <col min="4896" max="4896" width="4.5703125" customWidth="1"/>
    <col min="4897" max="4897" width="8.85546875" customWidth="1"/>
    <col min="4898" max="4898" width="7.7109375" customWidth="1"/>
    <col min="5125" max="5125" width="2.7109375" customWidth="1"/>
    <col min="5126" max="5126" width="19.7109375" customWidth="1"/>
    <col min="5127" max="5136" width="6.28515625" customWidth="1"/>
    <col min="5137" max="5139" width="5.7109375" customWidth="1"/>
    <col min="5140" max="5140" width="8.140625" customWidth="1"/>
    <col min="5141" max="5141" width="6.85546875" customWidth="1"/>
    <col min="5142" max="5142" width="0" hidden="1" customWidth="1"/>
    <col min="5143" max="5143" width="13.85546875" customWidth="1"/>
    <col min="5144" max="5144" width="3.28515625" customWidth="1"/>
    <col min="5145" max="5145" width="17.42578125" customWidth="1"/>
    <col min="5146" max="5146" width="18.85546875" customWidth="1"/>
    <col min="5147" max="5147" width="2.85546875" customWidth="1"/>
    <col min="5148" max="5148" width="18.5703125" customWidth="1"/>
    <col min="5149" max="5149" width="3.42578125" customWidth="1"/>
    <col min="5150" max="5150" width="2.28515625" customWidth="1"/>
    <col min="5151" max="5151" width="3.7109375" customWidth="1"/>
    <col min="5152" max="5152" width="4.5703125" customWidth="1"/>
    <col min="5153" max="5153" width="8.85546875" customWidth="1"/>
    <col min="5154" max="5154" width="7.7109375" customWidth="1"/>
    <col min="5381" max="5381" width="2.7109375" customWidth="1"/>
    <col min="5382" max="5382" width="19.7109375" customWidth="1"/>
    <col min="5383" max="5392" width="6.28515625" customWidth="1"/>
    <col min="5393" max="5395" width="5.7109375" customWidth="1"/>
    <col min="5396" max="5396" width="8.140625" customWidth="1"/>
    <col min="5397" max="5397" width="6.85546875" customWidth="1"/>
    <col min="5398" max="5398" width="0" hidden="1" customWidth="1"/>
    <col min="5399" max="5399" width="13.85546875" customWidth="1"/>
    <col min="5400" max="5400" width="3.28515625" customWidth="1"/>
    <col min="5401" max="5401" width="17.42578125" customWidth="1"/>
    <col min="5402" max="5402" width="18.85546875" customWidth="1"/>
    <col min="5403" max="5403" width="2.85546875" customWidth="1"/>
    <col min="5404" max="5404" width="18.5703125" customWidth="1"/>
    <col min="5405" max="5405" width="3.42578125" customWidth="1"/>
    <col min="5406" max="5406" width="2.28515625" customWidth="1"/>
    <col min="5407" max="5407" width="3.7109375" customWidth="1"/>
    <col min="5408" max="5408" width="4.5703125" customWidth="1"/>
    <col min="5409" max="5409" width="8.85546875" customWidth="1"/>
    <col min="5410" max="5410" width="7.7109375" customWidth="1"/>
    <col min="5637" max="5637" width="2.7109375" customWidth="1"/>
    <col min="5638" max="5638" width="19.7109375" customWidth="1"/>
    <col min="5639" max="5648" width="6.28515625" customWidth="1"/>
    <col min="5649" max="5651" width="5.7109375" customWidth="1"/>
    <col min="5652" max="5652" width="8.140625" customWidth="1"/>
    <col min="5653" max="5653" width="6.85546875" customWidth="1"/>
    <col min="5654" max="5654" width="0" hidden="1" customWidth="1"/>
    <col min="5655" max="5655" width="13.85546875" customWidth="1"/>
    <col min="5656" max="5656" width="3.28515625" customWidth="1"/>
    <col min="5657" max="5657" width="17.42578125" customWidth="1"/>
    <col min="5658" max="5658" width="18.85546875" customWidth="1"/>
    <col min="5659" max="5659" width="2.85546875" customWidth="1"/>
    <col min="5660" max="5660" width="18.5703125" customWidth="1"/>
    <col min="5661" max="5661" width="3.42578125" customWidth="1"/>
    <col min="5662" max="5662" width="2.28515625" customWidth="1"/>
    <col min="5663" max="5663" width="3.7109375" customWidth="1"/>
    <col min="5664" max="5664" width="4.5703125" customWidth="1"/>
    <col min="5665" max="5665" width="8.85546875" customWidth="1"/>
    <col min="5666" max="5666" width="7.7109375" customWidth="1"/>
    <col min="5893" max="5893" width="2.7109375" customWidth="1"/>
    <col min="5894" max="5894" width="19.7109375" customWidth="1"/>
    <col min="5895" max="5904" width="6.28515625" customWidth="1"/>
    <col min="5905" max="5907" width="5.7109375" customWidth="1"/>
    <col min="5908" max="5908" width="8.140625" customWidth="1"/>
    <col min="5909" max="5909" width="6.85546875" customWidth="1"/>
    <col min="5910" max="5910" width="0" hidden="1" customWidth="1"/>
    <col min="5911" max="5911" width="13.85546875" customWidth="1"/>
    <col min="5912" max="5912" width="3.28515625" customWidth="1"/>
    <col min="5913" max="5913" width="17.42578125" customWidth="1"/>
    <col min="5914" max="5914" width="18.85546875" customWidth="1"/>
    <col min="5915" max="5915" width="2.85546875" customWidth="1"/>
    <col min="5916" max="5916" width="18.5703125" customWidth="1"/>
    <col min="5917" max="5917" width="3.42578125" customWidth="1"/>
    <col min="5918" max="5918" width="2.28515625" customWidth="1"/>
    <col min="5919" max="5919" width="3.7109375" customWidth="1"/>
    <col min="5920" max="5920" width="4.5703125" customWidth="1"/>
    <col min="5921" max="5921" width="8.85546875" customWidth="1"/>
    <col min="5922" max="5922" width="7.7109375" customWidth="1"/>
    <col min="6149" max="6149" width="2.7109375" customWidth="1"/>
    <col min="6150" max="6150" width="19.7109375" customWidth="1"/>
    <col min="6151" max="6160" width="6.28515625" customWidth="1"/>
    <col min="6161" max="6163" width="5.7109375" customWidth="1"/>
    <col min="6164" max="6164" width="8.140625" customWidth="1"/>
    <col min="6165" max="6165" width="6.85546875" customWidth="1"/>
    <col min="6166" max="6166" width="0" hidden="1" customWidth="1"/>
    <col min="6167" max="6167" width="13.85546875" customWidth="1"/>
    <col min="6168" max="6168" width="3.28515625" customWidth="1"/>
    <col min="6169" max="6169" width="17.42578125" customWidth="1"/>
    <col min="6170" max="6170" width="18.85546875" customWidth="1"/>
    <col min="6171" max="6171" width="2.85546875" customWidth="1"/>
    <col min="6172" max="6172" width="18.5703125" customWidth="1"/>
    <col min="6173" max="6173" width="3.42578125" customWidth="1"/>
    <col min="6174" max="6174" width="2.28515625" customWidth="1"/>
    <col min="6175" max="6175" width="3.7109375" customWidth="1"/>
    <col min="6176" max="6176" width="4.5703125" customWidth="1"/>
    <col min="6177" max="6177" width="8.85546875" customWidth="1"/>
    <col min="6178" max="6178" width="7.7109375" customWidth="1"/>
    <col min="6405" max="6405" width="2.7109375" customWidth="1"/>
    <col min="6406" max="6406" width="19.7109375" customWidth="1"/>
    <col min="6407" max="6416" width="6.28515625" customWidth="1"/>
    <col min="6417" max="6419" width="5.7109375" customWidth="1"/>
    <col min="6420" max="6420" width="8.140625" customWidth="1"/>
    <col min="6421" max="6421" width="6.85546875" customWidth="1"/>
    <col min="6422" max="6422" width="0" hidden="1" customWidth="1"/>
    <col min="6423" max="6423" width="13.85546875" customWidth="1"/>
    <col min="6424" max="6424" width="3.28515625" customWidth="1"/>
    <col min="6425" max="6425" width="17.42578125" customWidth="1"/>
    <col min="6426" max="6426" width="18.85546875" customWidth="1"/>
    <col min="6427" max="6427" width="2.85546875" customWidth="1"/>
    <col min="6428" max="6428" width="18.5703125" customWidth="1"/>
    <col min="6429" max="6429" width="3.42578125" customWidth="1"/>
    <col min="6430" max="6430" width="2.28515625" customWidth="1"/>
    <col min="6431" max="6431" width="3.7109375" customWidth="1"/>
    <col min="6432" max="6432" width="4.5703125" customWidth="1"/>
    <col min="6433" max="6433" width="8.85546875" customWidth="1"/>
    <col min="6434" max="6434" width="7.7109375" customWidth="1"/>
    <col min="6661" max="6661" width="2.7109375" customWidth="1"/>
    <col min="6662" max="6662" width="19.7109375" customWidth="1"/>
    <col min="6663" max="6672" width="6.28515625" customWidth="1"/>
    <col min="6673" max="6675" width="5.7109375" customWidth="1"/>
    <col min="6676" max="6676" width="8.140625" customWidth="1"/>
    <col min="6677" max="6677" width="6.85546875" customWidth="1"/>
    <col min="6678" max="6678" width="0" hidden="1" customWidth="1"/>
    <col min="6679" max="6679" width="13.85546875" customWidth="1"/>
    <col min="6680" max="6680" width="3.28515625" customWidth="1"/>
    <col min="6681" max="6681" width="17.42578125" customWidth="1"/>
    <col min="6682" max="6682" width="18.85546875" customWidth="1"/>
    <col min="6683" max="6683" width="2.85546875" customWidth="1"/>
    <col min="6684" max="6684" width="18.5703125" customWidth="1"/>
    <col min="6685" max="6685" width="3.42578125" customWidth="1"/>
    <col min="6686" max="6686" width="2.28515625" customWidth="1"/>
    <col min="6687" max="6687" width="3.7109375" customWidth="1"/>
    <col min="6688" max="6688" width="4.5703125" customWidth="1"/>
    <col min="6689" max="6689" width="8.85546875" customWidth="1"/>
    <col min="6690" max="6690" width="7.7109375" customWidth="1"/>
    <col min="6917" max="6917" width="2.7109375" customWidth="1"/>
    <col min="6918" max="6918" width="19.7109375" customWidth="1"/>
    <col min="6919" max="6928" width="6.28515625" customWidth="1"/>
    <col min="6929" max="6931" width="5.7109375" customWidth="1"/>
    <col min="6932" max="6932" width="8.140625" customWidth="1"/>
    <col min="6933" max="6933" width="6.85546875" customWidth="1"/>
    <col min="6934" max="6934" width="0" hidden="1" customWidth="1"/>
    <col min="6935" max="6935" width="13.85546875" customWidth="1"/>
    <col min="6936" max="6936" width="3.28515625" customWidth="1"/>
    <col min="6937" max="6937" width="17.42578125" customWidth="1"/>
    <col min="6938" max="6938" width="18.85546875" customWidth="1"/>
    <col min="6939" max="6939" width="2.85546875" customWidth="1"/>
    <col min="6940" max="6940" width="18.5703125" customWidth="1"/>
    <col min="6941" max="6941" width="3.42578125" customWidth="1"/>
    <col min="6942" max="6942" width="2.28515625" customWidth="1"/>
    <col min="6943" max="6943" width="3.7109375" customWidth="1"/>
    <col min="6944" max="6944" width="4.5703125" customWidth="1"/>
    <col min="6945" max="6945" width="8.85546875" customWidth="1"/>
    <col min="6946" max="6946" width="7.7109375" customWidth="1"/>
    <col min="7173" max="7173" width="2.7109375" customWidth="1"/>
    <col min="7174" max="7174" width="19.7109375" customWidth="1"/>
    <col min="7175" max="7184" width="6.28515625" customWidth="1"/>
    <col min="7185" max="7187" width="5.7109375" customWidth="1"/>
    <col min="7188" max="7188" width="8.140625" customWidth="1"/>
    <col min="7189" max="7189" width="6.85546875" customWidth="1"/>
    <col min="7190" max="7190" width="0" hidden="1" customWidth="1"/>
    <col min="7191" max="7191" width="13.85546875" customWidth="1"/>
    <col min="7192" max="7192" width="3.28515625" customWidth="1"/>
    <col min="7193" max="7193" width="17.42578125" customWidth="1"/>
    <col min="7194" max="7194" width="18.85546875" customWidth="1"/>
    <col min="7195" max="7195" width="2.85546875" customWidth="1"/>
    <col min="7196" max="7196" width="18.5703125" customWidth="1"/>
    <col min="7197" max="7197" width="3.42578125" customWidth="1"/>
    <col min="7198" max="7198" width="2.28515625" customWidth="1"/>
    <col min="7199" max="7199" width="3.7109375" customWidth="1"/>
    <col min="7200" max="7200" width="4.5703125" customWidth="1"/>
    <col min="7201" max="7201" width="8.85546875" customWidth="1"/>
    <col min="7202" max="7202" width="7.7109375" customWidth="1"/>
    <col min="7429" max="7429" width="2.7109375" customWidth="1"/>
    <col min="7430" max="7430" width="19.7109375" customWidth="1"/>
    <col min="7431" max="7440" width="6.28515625" customWidth="1"/>
    <col min="7441" max="7443" width="5.7109375" customWidth="1"/>
    <col min="7444" max="7444" width="8.140625" customWidth="1"/>
    <col min="7445" max="7445" width="6.85546875" customWidth="1"/>
    <col min="7446" max="7446" width="0" hidden="1" customWidth="1"/>
    <col min="7447" max="7447" width="13.85546875" customWidth="1"/>
    <col min="7448" max="7448" width="3.28515625" customWidth="1"/>
    <col min="7449" max="7449" width="17.42578125" customWidth="1"/>
    <col min="7450" max="7450" width="18.85546875" customWidth="1"/>
    <col min="7451" max="7451" width="2.85546875" customWidth="1"/>
    <col min="7452" max="7452" width="18.5703125" customWidth="1"/>
    <col min="7453" max="7453" width="3.42578125" customWidth="1"/>
    <col min="7454" max="7454" width="2.28515625" customWidth="1"/>
    <col min="7455" max="7455" width="3.7109375" customWidth="1"/>
    <col min="7456" max="7456" width="4.5703125" customWidth="1"/>
    <col min="7457" max="7457" width="8.85546875" customWidth="1"/>
    <col min="7458" max="7458" width="7.7109375" customWidth="1"/>
    <col min="7685" max="7685" width="2.7109375" customWidth="1"/>
    <col min="7686" max="7686" width="19.7109375" customWidth="1"/>
    <col min="7687" max="7696" width="6.28515625" customWidth="1"/>
    <col min="7697" max="7699" width="5.7109375" customWidth="1"/>
    <col min="7700" max="7700" width="8.140625" customWidth="1"/>
    <col min="7701" max="7701" width="6.85546875" customWidth="1"/>
    <col min="7702" max="7702" width="0" hidden="1" customWidth="1"/>
    <col min="7703" max="7703" width="13.85546875" customWidth="1"/>
    <col min="7704" max="7704" width="3.28515625" customWidth="1"/>
    <col min="7705" max="7705" width="17.42578125" customWidth="1"/>
    <col min="7706" max="7706" width="18.85546875" customWidth="1"/>
    <col min="7707" max="7707" width="2.85546875" customWidth="1"/>
    <col min="7708" max="7708" width="18.5703125" customWidth="1"/>
    <col min="7709" max="7709" width="3.42578125" customWidth="1"/>
    <col min="7710" max="7710" width="2.28515625" customWidth="1"/>
    <col min="7711" max="7711" width="3.7109375" customWidth="1"/>
    <col min="7712" max="7712" width="4.5703125" customWidth="1"/>
    <col min="7713" max="7713" width="8.85546875" customWidth="1"/>
    <col min="7714" max="7714" width="7.7109375" customWidth="1"/>
    <col min="7941" max="7941" width="2.7109375" customWidth="1"/>
    <col min="7942" max="7942" width="19.7109375" customWidth="1"/>
    <col min="7943" max="7952" width="6.28515625" customWidth="1"/>
    <col min="7953" max="7955" width="5.7109375" customWidth="1"/>
    <col min="7956" max="7956" width="8.140625" customWidth="1"/>
    <col min="7957" max="7957" width="6.85546875" customWidth="1"/>
    <col min="7958" max="7958" width="0" hidden="1" customWidth="1"/>
    <col min="7959" max="7959" width="13.85546875" customWidth="1"/>
    <col min="7960" max="7960" width="3.28515625" customWidth="1"/>
    <col min="7961" max="7961" width="17.42578125" customWidth="1"/>
    <col min="7962" max="7962" width="18.85546875" customWidth="1"/>
    <col min="7963" max="7963" width="2.85546875" customWidth="1"/>
    <col min="7964" max="7964" width="18.5703125" customWidth="1"/>
    <col min="7965" max="7965" width="3.42578125" customWidth="1"/>
    <col min="7966" max="7966" width="2.28515625" customWidth="1"/>
    <col min="7967" max="7967" width="3.7109375" customWidth="1"/>
    <col min="7968" max="7968" width="4.5703125" customWidth="1"/>
    <col min="7969" max="7969" width="8.85546875" customWidth="1"/>
    <col min="7970" max="7970" width="7.7109375" customWidth="1"/>
    <col min="8197" max="8197" width="2.7109375" customWidth="1"/>
    <col min="8198" max="8198" width="19.7109375" customWidth="1"/>
    <col min="8199" max="8208" width="6.28515625" customWidth="1"/>
    <col min="8209" max="8211" width="5.7109375" customWidth="1"/>
    <col min="8212" max="8212" width="8.140625" customWidth="1"/>
    <col min="8213" max="8213" width="6.85546875" customWidth="1"/>
    <col min="8214" max="8214" width="0" hidden="1" customWidth="1"/>
    <col min="8215" max="8215" width="13.85546875" customWidth="1"/>
    <col min="8216" max="8216" width="3.28515625" customWidth="1"/>
    <col min="8217" max="8217" width="17.42578125" customWidth="1"/>
    <col min="8218" max="8218" width="18.85546875" customWidth="1"/>
    <col min="8219" max="8219" width="2.85546875" customWidth="1"/>
    <col min="8220" max="8220" width="18.5703125" customWidth="1"/>
    <col min="8221" max="8221" width="3.42578125" customWidth="1"/>
    <col min="8222" max="8222" width="2.28515625" customWidth="1"/>
    <col min="8223" max="8223" width="3.7109375" customWidth="1"/>
    <col min="8224" max="8224" width="4.5703125" customWidth="1"/>
    <col min="8225" max="8225" width="8.85546875" customWidth="1"/>
    <col min="8226" max="8226" width="7.7109375" customWidth="1"/>
    <col min="8453" max="8453" width="2.7109375" customWidth="1"/>
    <col min="8454" max="8454" width="19.7109375" customWidth="1"/>
    <col min="8455" max="8464" width="6.28515625" customWidth="1"/>
    <col min="8465" max="8467" width="5.7109375" customWidth="1"/>
    <col min="8468" max="8468" width="8.140625" customWidth="1"/>
    <col min="8469" max="8469" width="6.85546875" customWidth="1"/>
    <col min="8470" max="8470" width="0" hidden="1" customWidth="1"/>
    <col min="8471" max="8471" width="13.85546875" customWidth="1"/>
    <col min="8472" max="8472" width="3.28515625" customWidth="1"/>
    <col min="8473" max="8473" width="17.42578125" customWidth="1"/>
    <col min="8474" max="8474" width="18.85546875" customWidth="1"/>
    <col min="8475" max="8475" width="2.85546875" customWidth="1"/>
    <col min="8476" max="8476" width="18.5703125" customWidth="1"/>
    <col min="8477" max="8477" width="3.42578125" customWidth="1"/>
    <col min="8478" max="8478" width="2.28515625" customWidth="1"/>
    <col min="8479" max="8479" width="3.7109375" customWidth="1"/>
    <col min="8480" max="8480" width="4.5703125" customWidth="1"/>
    <col min="8481" max="8481" width="8.85546875" customWidth="1"/>
    <col min="8482" max="8482" width="7.7109375" customWidth="1"/>
    <col min="8709" max="8709" width="2.7109375" customWidth="1"/>
    <col min="8710" max="8710" width="19.7109375" customWidth="1"/>
    <col min="8711" max="8720" width="6.28515625" customWidth="1"/>
    <col min="8721" max="8723" width="5.7109375" customWidth="1"/>
    <col min="8724" max="8724" width="8.140625" customWidth="1"/>
    <col min="8725" max="8725" width="6.85546875" customWidth="1"/>
    <col min="8726" max="8726" width="0" hidden="1" customWidth="1"/>
    <col min="8727" max="8727" width="13.85546875" customWidth="1"/>
    <col min="8728" max="8728" width="3.28515625" customWidth="1"/>
    <col min="8729" max="8729" width="17.42578125" customWidth="1"/>
    <col min="8730" max="8730" width="18.85546875" customWidth="1"/>
    <col min="8731" max="8731" width="2.85546875" customWidth="1"/>
    <col min="8732" max="8732" width="18.5703125" customWidth="1"/>
    <col min="8733" max="8733" width="3.42578125" customWidth="1"/>
    <col min="8734" max="8734" width="2.28515625" customWidth="1"/>
    <col min="8735" max="8735" width="3.7109375" customWidth="1"/>
    <col min="8736" max="8736" width="4.5703125" customWidth="1"/>
    <col min="8737" max="8737" width="8.85546875" customWidth="1"/>
    <col min="8738" max="8738" width="7.7109375" customWidth="1"/>
    <col min="8965" max="8965" width="2.7109375" customWidth="1"/>
    <col min="8966" max="8966" width="19.7109375" customWidth="1"/>
    <col min="8967" max="8976" width="6.28515625" customWidth="1"/>
    <col min="8977" max="8979" width="5.7109375" customWidth="1"/>
    <col min="8980" max="8980" width="8.140625" customWidth="1"/>
    <col min="8981" max="8981" width="6.85546875" customWidth="1"/>
    <col min="8982" max="8982" width="0" hidden="1" customWidth="1"/>
    <col min="8983" max="8983" width="13.85546875" customWidth="1"/>
    <col min="8984" max="8984" width="3.28515625" customWidth="1"/>
    <col min="8985" max="8985" width="17.42578125" customWidth="1"/>
    <col min="8986" max="8986" width="18.85546875" customWidth="1"/>
    <col min="8987" max="8987" width="2.85546875" customWidth="1"/>
    <col min="8988" max="8988" width="18.5703125" customWidth="1"/>
    <col min="8989" max="8989" width="3.42578125" customWidth="1"/>
    <col min="8990" max="8990" width="2.28515625" customWidth="1"/>
    <col min="8991" max="8991" width="3.7109375" customWidth="1"/>
    <col min="8992" max="8992" width="4.5703125" customWidth="1"/>
    <col min="8993" max="8993" width="8.85546875" customWidth="1"/>
    <col min="8994" max="8994" width="7.7109375" customWidth="1"/>
    <col min="9221" max="9221" width="2.7109375" customWidth="1"/>
    <col min="9222" max="9222" width="19.7109375" customWidth="1"/>
    <col min="9223" max="9232" width="6.28515625" customWidth="1"/>
    <col min="9233" max="9235" width="5.7109375" customWidth="1"/>
    <col min="9236" max="9236" width="8.140625" customWidth="1"/>
    <col min="9237" max="9237" width="6.85546875" customWidth="1"/>
    <col min="9238" max="9238" width="0" hidden="1" customWidth="1"/>
    <col min="9239" max="9239" width="13.85546875" customWidth="1"/>
    <col min="9240" max="9240" width="3.28515625" customWidth="1"/>
    <col min="9241" max="9241" width="17.42578125" customWidth="1"/>
    <col min="9242" max="9242" width="18.85546875" customWidth="1"/>
    <col min="9243" max="9243" width="2.85546875" customWidth="1"/>
    <col min="9244" max="9244" width="18.5703125" customWidth="1"/>
    <col min="9245" max="9245" width="3.42578125" customWidth="1"/>
    <col min="9246" max="9246" width="2.28515625" customWidth="1"/>
    <col min="9247" max="9247" width="3.7109375" customWidth="1"/>
    <col min="9248" max="9248" width="4.5703125" customWidth="1"/>
    <col min="9249" max="9249" width="8.85546875" customWidth="1"/>
    <col min="9250" max="9250" width="7.7109375" customWidth="1"/>
    <col min="9477" max="9477" width="2.7109375" customWidth="1"/>
    <col min="9478" max="9478" width="19.7109375" customWidth="1"/>
    <col min="9479" max="9488" width="6.28515625" customWidth="1"/>
    <col min="9489" max="9491" width="5.7109375" customWidth="1"/>
    <col min="9492" max="9492" width="8.140625" customWidth="1"/>
    <col min="9493" max="9493" width="6.85546875" customWidth="1"/>
    <col min="9494" max="9494" width="0" hidden="1" customWidth="1"/>
    <col min="9495" max="9495" width="13.85546875" customWidth="1"/>
    <col min="9496" max="9496" width="3.28515625" customWidth="1"/>
    <col min="9497" max="9497" width="17.42578125" customWidth="1"/>
    <col min="9498" max="9498" width="18.85546875" customWidth="1"/>
    <col min="9499" max="9499" width="2.85546875" customWidth="1"/>
    <col min="9500" max="9500" width="18.5703125" customWidth="1"/>
    <col min="9501" max="9501" width="3.42578125" customWidth="1"/>
    <col min="9502" max="9502" width="2.28515625" customWidth="1"/>
    <col min="9503" max="9503" width="3.7109375" customWidth="1"/>
    <col min="9504" max="9504" width="4.5703125" customWidth="1"/>
    <col min="9505" max="9505" width="8.85546875" customWidth="1"/>
    <col min="9506" max="9506" width="7.7109375" customWidth="1"/>
    <col min="9733" max="9733" width="2.7109375" customWidth="1"/>
    <col min="9734" max="9734" width="19.7109375" customWidth="1"/>
    <col min="9735" max="9744" width="6.28515625" customWidth="1"/>
    <col min="9745" max="9747" width="5.7109375" customWidth="1"/>
    <col min="9748" max="9748" width="8.140625" customWidth="1"/>
    <col min="9749" max="9749" width="6.85546875" customWidth="1"/>
    <col min="9750" max="9750" width="0" hidden="1" customWidth="1"/>
    <col min="9751" max="9751" width="13.85546875" customWidth="1"/>
    <col min="9752" max="9752" width="3.28515625" customWidth="1"/>
    <col min="9753" max="9753" width="17.42578125" customWidth="1"/>
    <col min="9754" max="9754" width="18.85546875" customWidth="1"/>
    <col min="9755" max="9755" width="2.85546875" customWidth="1"/>
    <col min="9756" max="9756" width="18.5703125" customWidth="1"/>
    <col min="9757" max="9757" width="3.42578125" customWidth="1"/>
    <col min="9758" max="9758" width="2.28515625" customWidth="1"/>
    <col min="9759" max="9759" width="3.7109375" customWidth="1"/>
    <col min="9760" max="9760" width="4.5703125" customWidth="1"/>
    <col min="9761" max="9761" width="8.85546875" customWidth="1"/>
    <col min="9762" max="9762" width="7.7109375" customWidth="1"/>
    <col min="9989" max="9989" width="2.7109375" customWidth="1"/>
    <col min="9990" max="9990" width="19.7109375" customWidth="1"/>
    <col min="9991" max="10000" width="6.28515625" customWidth="1"/>
    <col min="10001" max="10003" width="5.7109375" customWidth="1"/>
    <col min="10004" max="10004" width="8.140625" customWidth="1"/>
    <col min="10005" max="10005" width="6.85546875" customWidth="1"/>
    <col min="10006" max="10006" width="0" hidden="1" customWidth="1"/>
    <col min="10007" max="10007" width="13.85546875" customWidth="1"/>
    <col min="10008" max="10008" width="3.28515625" customWidth="1"/>
    <col min="10009" max="10009" width="17.42578125" customWidth="1"/>
    <col min="10010" max="10010" width="18.85546875" customWidth="1"/>
    <col min="10011" max="10011" width="2.85546875" customWidth="1"/>
    <col min="10012" max="10012" width="18.5703125" customWidth="1"/>
    <col min="10013" max="10013" width="3.42578125" customWidth="1"/>
    <col min="10014" max="10014" width="2.28515625" customWidth="1"/>
    <col min="10015" max="10015" width="3.7109375" customWidth="1"/>
    <col min="10016" max="10016" width="4.5703125" customWidth="1"/>
    <col min="10017" max="10017" width="8.85546875" customWidth="1"/>
    <col min="10018" max="10018" width="7.7109375" customWidth="1"/>
    <col min="10245" max="10245" width="2.7109375" customWidth="1"/>
    <col min="10246" max="10246" width="19.7109375" customWidth="1"/>
    <col min="10247" max="10256" width="6.28515625" customWidth="1"/>
    <col min="10257" max="10259" width="5.7109375" customWidth="1"/>
    <col min="10260" max="10260" width="8.140625" customWidth="1"/>
    <col min="10261" max="10261" width="6.85546875" customWidth="1"/>
    <col min="10262" max="10262" width="0" hidden="1" customWidth="1"/>
    <col min="10263" max="10263" width="13.85546875" customWidth="1"/>
    <col min="10264" max="10264" width="3.28515625" customWidth="1"/>
    <col min="10265" max="10265" width="17.42578125" customWidth="1"/>
    <col min="10266" max="10266" width="18.85546875" customWidth="1"/>
    <col min="10267" max="10267" width="2.85546875" customWidth="1"/>
    <col min="10268" max="10268" width="18.5703125" customWidth="1"/>
    <col min="10269" max="10269" width="3.42578125" customWidth="1"/>
    <col min="10270" max="10270" width="2.28515625" customWidth="1"/>
    <col min="10271" max="10271" width="3.7109375" customWidth="1"/>
    <col min="10272" max="10272" width="4.5703125" customWidth="1"/>
    <col min="10273" max="10273" width="8.85546875" customWidth="1"/>
    <col min="10274" max="10274" width="7.7109375" customWidth="1"/>
    <col min="10501" max="10501" width="2.7109375" customWidth="1"/>
    <col min="10502" max="10502" width="19.7109375" customWidth="1"/>
    <col min="10503" max="10512" width="6.28515625" customWidth="1"/>
    <col min="10513" max="10515" width="5.7109375" customWidth="1"/>
    <col min="10516" max="10516" width="8.140625" customWidth="1"/>
    <col min="10517" max="10517" width="6.85546875" customWidth="1"/>
    <col min="10518" max="10518" width="0" hidden="1" customWidth="1"/>
    <col min="10519" max="10519" width="13.85546875" customWidth="1"/>
    <col min="10520" max="10520" width="3.28515625" customWidth="1"/>
    <col min="10521" max="10521" width="17.42578125" customWidth="1"/>
    <col min="10522" max="10522" width="18.85546875" customWidth="1"/>
    <col min="10523" max="10523" width="2.85546875" customWidth="1"/>
    <col min="10524" max="10524" width="18.5703125" customWidth="1"/>
    <col min="10525" max="10525" width="3.42578125" customWidth="1"/>
    <col min="10526" max="10526" width="2.28515625" customWidth="1"/>
    <col min="10527" max="10527" width="3.7109375" customWidth="1"/>
    <col min="10528" max="10528" width="4.5703125" customWidth="1"/>
    <col min="10529" max="10529" width="8.85546875" customWidth="1"/>
    <col min="10530" max="10530" width="7.7109375" customWidth="1"/>
    <col min="10757" max="10757" width="2.7109375" customWidth="1"/>
    <col min="10758" max="10758" width="19.7109375" customWidth="1"/>
    <col min="10759" max="10768" width="6.28515625" customWidth="1"/>
    <col min="10769" max="10771" width="5.7109375" customWidth="1"/>
    <col min="10772" max="10772" width="8.140625" customWidth="1"/>
    <col min="10773" max="10773" width="6.85546875" customWidth="1"/>
    <col min="10774" max="10774" width="0" hidden="1" customWidth="1"/>
    <col min="10775" max="10775" width="13.85546875" customWidth="1"/>
    <col min="10776" max="10776" width="3.28515625" customWidth="1"/>
    <col min="10777" max="10777" width="17.42578125" customWidth="1"/>
    <col min="10778" max="10778" width="18.85546875" customWidth="1"/>
    <col min="10779" max="10779" width="2.85546875" customWidth="1"/>
    <col min="10780" max="10780" width="18.5703125" customWidth="1"/>
    <col min="10781" max="10781" width="3.42578125" customWidth="1"/>
    <col min="10782" max="10782" width="2.28515625" customWidth="1"/>
    <col min="10783" max="10783" width="3.7109375" customWidth="1"/>
    <col min="10784" max="10784" width="4.5703125" customWidth="1"/>
    <col min="10785" max="10785" width="8.85546875" customWidth="1"/>
    <col min="10786" max="10786" width="7.7109375" customWidth="1"/>
    <col min="11013" max="11013" width="2.7109375" customWidth="1"/>
    <col min="11014" max="11014" width="19.7109375" customWidth="1"/>
    <col min="11015" max="11024" width="6.28515625" customWidth="1"/>
    <col min="11025" max="11027" width="5.7109375" customWidth="1"/>
    <col min="11028" max="11028" width="8.140625" customWidth="1"/>
    <col min="11029" max="11029" width="6.85546875" customWidth="1"/>
    <col min="11030" max="11030" width="0" hidden="1" customWidth="1"/>
    <col min="11031" max="11031" width="13.85546875" customWidth="1"/>
    <col min="11032" max="11032" width="3.28515625" customWidth="1"/>
    <col min="11033" max="11033" width="17.42578125" customWidth="1"/>
    <col min="11034" max="11034" width="18.85546875" customWidth="1"/>
    <col min="11035" max="11035" width="2.85546875" customWidth="1"/>
    <col min="11036" max="11036" width="18.5703125" customWidth="1"/>
    <col min="11037" max="11037" width="3.42578125" customWidth="1"/>
    <col min="11038" max="11038" width="2.28515625" customWidth="1"/>
    <col min="11039" max="11039" width="3.7109375" customWidth="1"/>
    <col min="11040" max="11040" width="4.5703125" customWidth="1"/>
    <col min="11041" max="11041" width="8.85546875" customWidth="1"/>
    <col min="11042" max="11042" width="7.7109375" customWidth="1"/>
    <col min="11269" max="11269" width="2.7109375" customWidth="1"/>
    <col min="11270" max="11270" width="19.7109375" customWidth="1"/>
    <col min="11271" max="11280" width="6.28515625" customWidth="1"/>
    <col min="11281" max="11283" width="5.7109375" customWidth="1"/>
    <col min="11284" max="11284" width="8.140625" customWidth="1"/>
    <col min="11285" max="11285" width="6.85546875" customWidth="1"/>
    <col min="11286" max="11286" width="0" hidden="1" customWidth="1"/>
    <col min="11287" max="11287" width="13.85546875" customWidth="1"/>
    <col min="11288" max="11288" width="3.28515625" customWidth="1"/>
    <col min="11289" max="11289" width="17.42578125" customWidth="1"/>
    <col min="11290" max="11290" width="18.85546875" customWidth="1"/>
    <col min="11291" max="11291" width="2.85546875" customWidth="1"/>
    <col min="11292" max="11292" width="18.5703125" customWidth="1"/>
    <col min="11293" max="11293" width="3.42578125" customWidth="1"/>
    <col min="11294" max="11294" width="2.28515625" customWidth="1"/>
    <col min="11295" max="11295" width="3.7109375" customWidth="1"/>
    <col min="11296" max="11296" width="4.5703125" customWidth="1"/>
    <col min="11297" max="11297" width="8.85546875" customWidth="1"/>
    <col min="11298" max="11298" width="7.7109375" customWidth="1"/>
    <col min="11525" max="11525" width="2.7109375" customWidth="1"/>
    <col min="11526" max="11526" width="19.7109375" customWidth="1"/>
    <col min="11527" max="11536" width="6.28515625" customWidth="1"/>
    <col min="11537" max="11539" width="5.7109375" customWidth="1"/>
    <col min="11540" max="11540" width="8.140625" customWidth="1"/>
    <col min="11541" max="11541" width="6.85546875" customWidth="1"/>
    <col min="11542" max="11542" width="0" hidden="1" customWidth="1"/>
    <col min="11543" max="11543" width="13.85546875" customWidth="1"/>
    <col min="11544" max="11544" width="3.28515625" customWidth="1"/>
    <col min="11545" max="11545" width="17.42578125" customWidth="1"/>
    <col min="11546" max="11546" width="18.85546875" customWidth="1"/>
    <col min="11547" max="11547" width="2.85546875" customWidth="1"/>
    <col min="11548" max="11548" width="18.5703125" customWidth="1"/>
    <col min="11549" max="11549" width="3.42578125" customWidth="1"/>
    <col min="11550" max="11550" width="2.28515625" customWidth="1"/>
    <col min="11551" max="11551" width="3.7109375" customWidth="1"/>
    <col min="11552" max="11552" width="4.5703125" customWidth="1"/>
    <col min="11553" max="11553" width="8.85546875" customWidth="1"/>
    <col min="11554" max="11554" width="7.7109375" customWidth="1"/>
    <col min="11781" max="11781" width="2.7109375" customWidth="1"/>
    <col min="11782" max="11782" width="19.7109375" customWidth="1"/>
    <col min="11783" max="11792" width="6.28515625" customWidth="1"/>
    <col min="11793" max="11795" width="5.7109375" customWidth="1"/>
    <col min="11796" max="11796" width="8.140625" customWidth="1"/>
    <col min="11797" max="11797" width="6.85546875" customWidth="1"/>
    <col min="11798" max="11798" width="0" hidden="1" customWidth="1"/>
    <col min="11799" max="11799" width="13.85546875" customWidth="1"/>
    <col min="11800" max="11800" width="3.28515625" customWidth="1"/>
    <col min="11801" max="11801" width="17.42578125" customWidth="1"/>
    <col min="11802" max="11802" width="18.85546875" customWidth="1"/>
    <col min="11803" max="11803" width="2.85546875" customWidth="1"/>
    <col min="11804" max="11804" width="18.5703125" customWidth="1"/>
    <col min="11805" max="11805" width="3.42578125" customWidth="1"/>
    <col min="11806" max="11806" width="2.28515625" customWidth="1"/>
    <col min="11807" max="11807" width="3.7109375" customWidth="1"/>
    <col min="11808" max="11808" width="4.5703125" customWidth="1"/>
    <col min="11809" max="11809" width="8.85546875" customWidth="1"/>
    <col min="11810" max="11810" width="7.7109375" customWidth="1"/>
    <col min="12037" max="12037" width="2.7109375" customWidth="1"/>
    <col min="12038" max="12038" width="19.7109375" customWidth="1"/>
    <col min="12039" max="12048" width="6.28515625" customWidth="1"/>
    <col min="12049" max="12051" width="5.7109375" customWidth="1"/>
    <col min="12052" max="12052" width="8.140625" customWidth="1"/>
    <col min="12053" max="12053" width="6.85546875" customWidth="1"/>
    <col min="12054" max="12054" width="0" hidden="1" customWidth="1"/>
    <col min="12055" max="12055" width="13.85546875" customWidth="1"/>
    <col min="12056" max="12056" width="3.28515625" customWidth="1"/>
    <col min="12057" max="12057" width="17.42578125" customWidth="1"/>
    <col min="12058" max="12058" width="18.85546875" customWidth="1"/>
    <col min="12059" max="12059" width="2.85546875" customWidth="1"/>
    <col min="12060" max="12060" width="18.5703125" customWidth="1"/>
    <col min="12061" max="12061" width="3.42578125" customWidth="1"/>
    <col min="12062" max="12062" width="2.28515625" customWidth="1"/>
    <col min="12063" max="12063" width="3.7109375" customWidth="1"/>
    <col min="12064" max="12064" width="4.5703125" customWidth="1"/>
    <col min="12065" max="12065" width="8.85546875" customWidth="1"/>
    <col min="12066" max="12066" width="7.7109375" customWidth="1"/>
    <col min="12293" max="12293" width="2.7109375" customWidth="1"/>
    <col min="12294" max="12294" width="19.7109375" customWidth="1"/>
    <col min="12295" max="12304" width="6.28515625" customWidth="1"/>
    <col min="12305" max="12307" width="5.7109375" customWidth="1"/>
    <col min="12308" max="12308" width="8.140625" customWidth="1"/>
    <col min="12309" max="12309" width="6.85546875" customWidth="1"/>
    <col min="12310" max="12310" width="0" hidden="1" customWidth="1"/>
    <col min="12311" max="12311" width="13.85546875" customWidth="1"/>
    <col min="12312" max="12312" width="3.28515625" customWidth="1"/>
    <col min="12313" max="12313" width="17.42578125" customWidth="1"/>
    <col min="12314" max="12314" width="18.85546875" customWidth="1"/>
    <col min="12315" max="12315" width="2.85546875" customWidth="1"/>
    <col min="12316" max="12316" width="18.5703125" customWidth="1"/>
    <col min="12317" max="12317" width="3.42578125" customWidth="1"/>
    <col min="12318" max="12318" width="2.28515625" customWidth="1"/>
    <col min="12319" max="12319" width="3.7109375" customWidth="1"/>
    <col min="12320" max="12320" width="4.5703125" customWidth="1"/>
    <col min="12321" max="12321" width="8.85546875" customWidth="1"/>
    <col min="12322" max="12322" width="7.7109375" customWidth="1"/>
    <col min="12549" max="12549" width="2.7109375" customWidth="1"/>
    <col min="12550" max="12550" width="19.7109375" customWidth="1"/>
    <col min="12551" max="12560" width="6.28515625" customWidth="1"/>
    <col min="12561" max="12563" width="5.7109375" customWidth="1"/>
    <col min="12564" max="12564" width="8.140625" customWidth="1"/>
    <col min="12565" max="12565" width="6.85546875" customWidth="1"/>
    <col min="12566" max="12566" width="0" hidden="1" customWidth="1"/>
    <col min="12567" max="12567" width="13.85546875" customWidth="1"/>
    <col min="12568" max="12568" width="3.28515625" customWidth="1"/>
    <col min="12569" max="12569" width="17.42578125" customWidth="1"/>
    <col min="12570" max="12570" width="18.85546875" customWidth="1"/>
    <col min="12571" max="12571" width="2.85546875" customWidth="1"/>
    <col min="12572" max="12572" width="18.5703125" customWidth="1"/>
    <col min="12573" max="12573" width="3.42578125" customWidth="1"/>
    <col min="12574" max="12574" width="2.28515625" customWidth="1"/>
    <col min="12575" max="12575" width="3.7109375" customWidth="1"/>
    <col min="12576" max="12576" width="4.5703125" customWidth="1"/>
    <col min="12577" max="12577" width="8.85546875" customWidth="1"/>
    <col min="12578" max="12578" width="7.7109375" customWidth="1"/>
    <col min="12805" max="12805" width="2.7109375" customWidth="1"/>
    <col min="12806" max="12806" width="19.7109375" customWidth="1"/>
    <col min="12807" max="12816" width="6.28515625" customWidth="1"/>
    <col min="12817" max="12819" width="5.7109375" customWidth="1"/>
    <col min="12820" max="12820" width="8.140625" customWidth="1"/>
    <col min="12821" max="12821" width="6.85546875" customWidth="1"/>
    <col min="12822" max="12822" width="0" hidden="1" customWidth="1"/>
    <col min="12823" max="12823" width="13.85546875" customWidth="1"/>
    <col min="12824" max="12824" width="3.28515625" customWidth="1"/>
    <col min="12825" max="12825" width="17.42578125" customWidth="1"/>
    <col min="12826" max="12826" width="18.85546875" customWidth="1"/>
    <col min="12827" max="12827" width="2.85546875" customWidth="1"/>
    <col min="12828" max="12828" width="18.5703125" customWidth="1"/>
    <col min="12829" max="12829" width="3.42578125" customWidth="1"/>
    <col min="12830" max="12830" width="2.28515625" customWidth="1"/>
    <col min="12831" max="12831" width="3.7109375" customWidth="1"/>
    <col min="12832" max="12832" width="4.5703125" customWidth="1"/>
    <col min="12833" max="12833" width="8.85546875" customWidth="1"/>
    <col min="12834" max="12834" width="7.7109375" customWidth="1"/>
    <col min="13061" max="13061" width="2.7109375" customWidth="1"/>
    <col min="13062" max="13062" width="19.7109375" customWidth="1"/>
    <col min="13063" max="13072" width="6.28515625" customWidth="1"/>
    <col min="13073" max="13075" width="5.7109375" customWidth="1"/>
    <col min="13076" max="13076" width="8.140625" customWidth="1"/>
    <col min="13077" max="13077" width="6.85546875" customWidth="1"/>
    <col min="13078" max="13078" width="0" hidden="1" customWidth="1"/>
    <col min="13079" max="13079" width="13.85546875" customWidth="1"/>
    <col min="13080" max="13080" width="3.28515625" customWidth="1"/>
    <col min="13081" max="13081" width="17.42578125" customWidth="1"/>
    <col min="13082" max="13082" width="18.85546875" customWidth="1"/>
    <col min="13083" max="13083" width="2.85546875" customWidth="1"/>
    <col min="13084" max="13084" width="18.5703125" customWidth="1"/>
    <col min="13085" max="13085" width="3.42578125" customWidth="1"/>
    <col min="13086" max="13086" width="2.28515625" customWidth="1"/>
    <col min="13087" max="13087" width="3.7109375" customWidth="1"/>
    <col min="13088" max="13088" width="4.5703125" customWidth="1"/>
    <col min="13089" max="13089" width="8.85546875" customWidth="1"/>
    <col min="13090" max="13090" width="7.7109375" customWidth="1"/>
    <col min="13317" max="13317" width="2.7109375" customWidth="1"/>
    <col min="13318" max="13318" width="19.7109375" customWidth="1"/>
    <col min="13319" max="13328" width="6.28515625" customWidth="1"/>
    <col min="13329" max="13331" width="5.7109375" customWidth="1"/>
    <col min="13332" max="13332" width="8.140625" customWidth="1"/>
    <col min="13333" max="13333" width="6.85546875" customWidth="1"/>
    <col min="13334" max="13334" width="0" hidden="1" customWidth="1"/>
    <col min="13335" max="13335" width="13.85546875" customWidth="1"/>
    <col min="13336" max="13336" width="3.28515625" customWidth="1"/>
    <col min="13337" max="13337" width="17.42578125" customWidth="1"/>
    <col min="13338" max="13338" width="18.85546875" customWidth="1"/>
    <col min="13339" max="13339" width="2.85546875" customWidth="1"/>
    <col min="13340" max="13340" width="18.5703125" customWidth="1"/>
    <col min="13341" max="13341" width="3.42578125" customWidth="1"/>
    <col min="13342" max="13342" width="2.28515625" customWidth="1"/>
    <col min="13343" max="13343" width="3.7109375" customWidth="1"/>
    <col min="13344" max="13344" width="4.5703125" customWidth="1"/>
    <col min="13345" max="13345" width="8.85546875" customWidth="1"/>
    <col min="13346" max="13346" width="7.7109375" customWidth="1"/>
    <col min="13573" max="13573" width="2.7109375" customWidth="1"/>
    <col min="13574" max="13574" width="19.7109375" customWidth="1"/>
    <col min="13575" max="13584" width="6.28515625" customWidth="1"/>
    <col min="13585" max="13587" width="5.7109375" customWidth="1"/>
    <col min="13588" max="13588" width="8.140625" customWidth="1"/>
    <col min="13589" max="13589" width="6.85546875" customWidth="1"/>
    <col min="13590" max="13590" width="0" hidden="1" customWidth="1"/>
    <col min="13591" max="13591" width="13.85546875" customWidth="1"/>
    <col min="13592" max="13592" width="3.28515625" customWidth="1"/>
    <col min="13593" max="13593" width="17.42578125" customWidth="1"/>
    <col min="13594" max="13594" width="18.85546875" customWidth="1"/>
    <col min="13595" max="13595" width="2.85546875" customWidth="1"/>
    <col min="13596" max="13596" width="18.5703125" customWidth="1"/>
    <col min="13597" max="13597" width="3.42578125" customWidth="1"/>
    <col min="13598" max="13598" width="2.28515625" customWidth="1"/>
    <col min="13599" max="13599" width="3.7109375" customWidth="1"/>
    <col min="13600" max="13600" width="4.5703125" customWidth="1"/>
    <col min="13601" max="13601" width="8.85546875" customWidth="1"/>
    <col min="13602" max="13602" width="7.7109375" customWidth="1"/>
    <col min="13829" max="13829" width="2.7109375" customWidth="1"/>
    <col min="13830" max="13830" width="19.7109375" customWidth="1"/>
    <col min="13831" max="13840" width="6.28515625" customWidth="1"/>
    <col min="13841" max="13843" width="5.7109375" customWidth="1"/>
    <col min="13844" max="13844" width="8.140625" customWidth="1"/>
    <col min="13845" max="13845" width="6.85546875" customWidth="1"/>
    <col min="13846" max="13846" width="0" hidden="1" customWidth="1"/>
    <col min="13847" max="13847" width="13.85546875" customWidth="1"/>
    <col min="13848" max="13848" width="3.28515625" customWidth="1"/>
    <col min="13849" max="13849" width="17.42578125" customWidth="1"/>
    <col min="13850" max="13850" width="18.85546875" customWidth="1"/>
    <col min="13851" max="13851" width="2.85546875" customWidth="1"/>
    <col min="13852" max="13852" width="18.5703125" customWidth="1"/>
    <col min="13853" max="13853" width="3.42578125" customWidth="1"/>
    <col min="13854" max="13854" width="2.28515625" customWidth="1"/>
    <col min="13855" max="13855" width="3.7109375" customWidth="1"/>
    <col min="13856" max="13856" width="4.5703125" customWidth="1"/>
    <col min="13857" max="13857" width="8.85546875" customWidth="1"/>
    <col min="13858" max="13858" width="7.7109375" customWidth="1"/>
    <col min="14085" max="14085" width="2.7109375" customWidth="1"/>
    <col min="14086" max="14086" width="19.7109375" customWidth="1"/>
    <col min="14087" max="14096" width="6.28515625" customWidth="1"/>
    <col min="14097" max="14099" width="5.7109375" customWidth="1"/>
    <col min="14100" max="14100" width="8.140625" customWidth="1"/>
    <col min="14101" max="14101" width="6.85546875" customWidth="1"/>
    <col min="14102" max="14102" width="0" hidden="1" customWidth="1"/>
    <col min="14103" max="14103" width="13.85546875" customWidth="1"/>
    <col min="14104" max="14104" width="3.28515625" customWidth="1"/>
    <col min="14105" max="14105" width="17.42578125" customWidth="1"/>
    <col min="14106" max="14106" width="18.85546875" customWidth="1"/>
    <col min="14107" max="14107" width="2.85546875" customWidth="1"/>
    <col min="14108" max="14108" width="18.5703125" customWidth="1"/>
    <col min="14109" max="14109" width="3.42578125" customWidth="1"/>
    <col min="14110" max="14110" width="2.28515625" customWidth="1"/>
    <col min="14111" max="14111" width="3.7109375" customWidth="1"/>
    <col min="14112" max="14112" width="4.5703125" customWidth="1"/>
    <col min="14113" max="14113" width="8.85546875" customWidth="1"/>
    <col min="14114" max="14114" width="7.7109375" customWidth="1"/>
    <col min="14341" max="14341" width="2.7109375" customWidth="1"/>
    <col min="14342" max="14342" width="19.7109375" customWidth="1"/>
    <col min="14343" max="14352" width="6.28515625" customWidth="1"/>
    <col min="14353" max="14355" width="5.7109375" customWidth="1"/>
    <col min="14356" max="14356" width="8.140625" customWidth="1"/>
    <col min="14357" max="14357" width="6.85546875" customWidth="1"/>
    <col min="14358" max="14358" width="0" hidden="1" customWidth="1"/>
    <col min="14359" max="14359" width="13.85546875" customWidth="1"/>
    <col min="14360" max="14360" width="3.28515625" customWidth="1"/>
    <col min="14361" max="14361" width="17.42578125" customWidth="1"/>
    <col min="14362" max="14362" width="18.85546875" customWidth="1"/>
    <col min="14363" max="14363" width="2.85546875" customWidth="1"/>
    <col min="14364" max="14364" width="18.5703125" customWidth="1"/>
    <col min="14365" max="14365" width="3.42578125" customWidth="1"/>
    <col min="14366" max="14366" width="2.28515625" customWidth="1"/>
    <col min="14367" max="14367" width="3.7109375" customWidth="1"/>
    <col min="14368" max="14368" width="4.5703125" customWidth="1"/>
    <col min="14369" max="14369" width="8.85546875" customWidth="1"/>
    <col min="14370" max="14370" width="7.7109375" customWidth="1"/>
    <col min="14597" max="14597" width="2.7109375" customWidth="1"/>
    <col min="14598" max="14598" width="19.7109375" customWidth="1"/>
    <col min="14599" max="14608" width="6.28515625" customWidth="1"/>
    <col min="14609" max="14611" width="5.7109375" customWidth="1"/>
    <col min="14612" max="14612" width="8.140625" customWidth="1"/>
    <col min="14613" max="14613" width="6.85546875" customWidth="1"/>
    <col min="14614" max="14614" width="0" hidden="1" customWidth="1"/>
    <col min="14615" max="14615" width="13.85546875" customWidth="1"/>
    <col min="14616" max="14616" width="3.28515625" customWidth="1"/>
    <col min="14617" max="14617" width="17.42578125" customWidth="1"/>
    <col min="14618" max="14618" width="18.85546875" customWidth="1"/>
    <col min="14619" max="14619" width="2.85546875" customWidth="1"/>
    <col min="14620" max="14620" width="18.5703125" customWidth="1"/>
    <col min="14621" max="14621" width="3.42578125" customWidth="1"/>
    <col min="14622" max="14622" width="2.28515625" customWidth="1"/>
    <col min="14623" max="14623" width="3.7109375" customWidth="1"/>
    <col min="14624" max="14624" width="4.5703125" customWidth="1"/>
    <col min="14625" max="14625" width="8.85546875" customWidth="1"/>
    <col min="14626" max="14626" width="7.7109375" customWidth="1"/>
    <col min="14853" max="14853" width="2.7109375" customWidth="1"/>
    <col min="14854" max="14854" width="19.7109375" customWidth="1"/>
    <col min="14855" max="14864" width="6.28515625" customWidth="1"/>
    <col min="14865" max="14867" width="5.7109375" customWidth="1"/>
    <col min="14868" max="14868" width="8.140625" customWidth="1"/>
    <col min="14869" max="14869" width="6.85546875" customWidth="1"/>
    <col min="14870" max="14870" width="0" hidden="1" customWidth="1"/>
    <col min="14871" max="14871" width="13.85546875" customWidth="1"/>
    <col min="14872" max="14872" width="3.28515625" customWidth="1"/>
    <col min="14873" max="14873" width="17.42578125" customWidth="1"/>
    <col min="14874" max="14874" width="18.85546875" customWidth="1"/>
    <col min="14875" max="14875" width="2.85546875" customWidth="1"/>
    <col min="14876" max="14876" width="18.5703125" customWidth="1"/>
    <col min="14877" max="14877" width="3.42578125" customWidth="1"/>
    <col min="14878" max="14878" width="2.28515625" customWidth="1"/>
    <col min="14879" max="14879" width="3.7109375" customWidth="1"/>
    <col min="14880" max="14880" width="4.5703125" customWidth="1"/>
    <col min="14881" max="14881" width="8.85546875" customWidth="1"/>
    <col min="14882" max="14882" width="7.7109375" customWidth="1"/>
    <col min="15109" max="15109" width="2.7109375" customWidth="1"/>
    <col min="15110" max="15110" width="19.7109375" customWidth="1"/>
    <col min="15111" max="15120" width="6.28515625" customWidth="1"/>
    <col min="15121" max="15123" width="5.7109375" customWidth="1"/>
    <col min="15124" max="15124" width="8.140625" customWidth="1"/>
    <col min="15125" max="15125" width="6.85546875" customWidth="1"/>
    <col min="15126" max="15126" width="0" hidden="1" customWidth="1"/>
    <col min="15127" max="15127" width="13.85546875" customWidth="1"/>
    <col min="15128" max="15128" width="3.28515625" customWidth="1"/>
    <col min="15129" max="15129" width="17.42578125" customWidth="1"/>
    <col min="15130" max="15130" width="18.85546875" customWidth="1"/>
    <col min="15131" max="15131" width="2.85546875" customWidth="1"/>
    <col min="15132" max="15132" width="18.5703125" customWidth="1"/>
    <col min="15133" max="15133" width="3.42578125" customWidth="1"/>
    <col min="15134" max="15134" width="2.28515625" customWidth="1"/>
    <col min="15135" max="15135" width="3.7109375" customWidth="1"/>
    <col min="15136" max="15136" width="4.5703125" customWidth="1"/>
    <col min="15137" max="15137" width="8.85546875" customWidth="1"/>
    <col min="15138" max="15138" width="7.7109375" customWidth="1"/>
    <col min="15365" max="15365" width="2.7109375" customWidth="1"/>
    <col min="15366" max="15366" width="19.7109375" customWidth="1"/>
    <col min="15367" max="15376" width="6.28515625" customWidth="1"/>
    <col min="15377" max="15379" width="5.7109375" customWidth="1"/>
    <col min="15380" max="15380" width="8.140625" customWidth="1"/>
    <col min="15381" max="15381" width="6.85546875" customWidth="1"/>
    <col min="15382" max="15382" width="0" hidden="1" customWidth="1"/>
    <col min="15383" max="15383" width="13.85546875" customWidth="1"/>
    <col min="15384" max="15384" width="3.28515625" customWidth="1"/>
    <col min="15385" max="15385" width="17.42578125" customWidth="1"/>
    <col min="15386" max="15386" width="18.85546875" customWidth="1"/>
    <col min="15387" max="15387" width="2.85546875" customWidth="1"/>
    <col min="15388" max="15388" width="18.5703125" customWidth="1"/>
    <col min="15389" max="15389" width="3.42578125" customWidth="1"/>
    <col min="15390" max="15390" width="2.28515625" customWidth="1"/>
    <col min="15391" max="15391" width="3.7109375" customWidth="1"/>
    <col min="15392" max="15392" width="4.5703125" customWidth="1"/>
    <col min="15393" max="15393" width="8.85546875" customWidth="1"/>
    <col min="15394" max="15394" width="7.7109375" customWidth="1"/>
    <col min="15621" max="15621" width="2.7109375" customWidth="1"/>
    <col min="15622" max="15622" width="19.7109375" customWidth="1"/>
    <col min="15623" max="15632" width="6.28515625" customWidth="1"/>
    <col min="15633" max="15635" width="5.7109375" customWidth="1"/>
    <col min="15636" max="15636" width="8.140625" customWidth="1"/>
    <col min="15637" max="15637" width="6.85546875" customWidth="1"/>
    <col min="15638" max="15638" width="0" hidden="1" customWidth="1"/>
    <col min="15639" max="15639" width="13.85546875" customWidth="1"/>
    <col min="15640" max="15640" width="3.28515625" customWidth="1"/>
    <col min="15641" max="15641" width="17.42578125" customWidth="1"/>
    <col min="15642" max="15642" width="18.85546875" customWidth="1"/>
    <col min="15643" max="15643" width="2.85546875" customWidth="1"/>
    <col min="15644" max="15644" width="18.5703125" customWidth="1"/>
    <col min="15645" max="15645" width="3.42578125" customWidth="1"/>
    <col min="15646" max="15646" width="2.28515625" customWidth="1"/>
    <col min="15647" max="15647" width="3.7109375" customWidth="1"/>
    <col min="15648" max="15648" width="4.5703125" customWidth="1"/>
    <col min="15649" max="15649" width="8.85546875" customWidth="1"/>
    <col min="15650" max="15650" width="7.7109375" customWidth="1"/>
    <col min="15877" max="15877" width="2.7109375" customWidth="1"/>
    <col min="15878" max="15878" width="19.7109375" customWidth="1"/>
    <col min="15879" max="15888" width="6.28515625" customWidth="1"/>
    <col min="15889" max="15891" width="5.7109375" customWidth="1"/>
    <col min="15892" max="15892" width="8.140625" customWidth="1"/>
    <col min="15893" max="15893" width="6.85546875" customWidth="1"/>
    <col min="15894" max="15894" width="0" hidden="1" customWidth="1"/>
    <col min="15895" max="15895" width="13.85546875" customWidth="1"/>
    <col min="15896" max="15896" width="3.28515625" customWidth="1"/>
    <col min="15897" max="15897" width="17.42578125" customWidth="1"/>
    <col min="15898" max="15898" width="18.85546875" customWidth="1"/>
    <col min="15899" max="15899" width="2.85546875" customWidth="1"/>
    <col min="15900" max="15900" width="18.5703125" customWidth="1"/>
    <col min="15901" max="15901" width="3.42578125" customWidth="1"/>
    <col min="15902" max="15902" width="2.28515625" customWidth="1"/>
    <col min="15903" max="15903" width="3.7109375" customWidth="1"/>
    <col min="15904" max="15904" width="4.5703125" customWidth="1"/>
    <col min="15905" max="15905" width="8.85546875" customWidth="1"/>
    <col min="15906" max="15906" width="7.7109375" customWidth="1"/>
    <col min="16133" max="16133" width="2.7109375" customWidth="1"/>
    <col min="16134" max="16134" width="19.7109375" customWidth="1"/>
    <col min="16135" max="16144" width="6.28515625" customWidth="1"/>
    <col min="16145" max="16147" width="5.7109375" customWidth="1"/>
    <col min="16148" max="16148" width="8.140625" customWidth="1"/>
    <col min="16149" max="16149" width="6.85546875" customWidth="1"/>
    <col min="16150" max="16150" width="0" hidden="1" customWidth="1"/>
    <col min="16151" max="16151" width="13.85546875" customWidth="1"/>
    <col min="16152" max="16152" width="3.28515625" customWidth="1"/>
    <col min="16153" max="16153" width="17.42578125" customWidth="1"/>
    <col min="16154" max="16154" width="18.85546875" customWidth="1"/>
    <col min="16155" max="16155" width="2.85546875" customWidth="1"/>
    <col min="16156" max="16156" width="18.5703125" customWidth="1"/>
    <col min="16157" max="16157" width="3.42578125" customWidth="1"/>
    <col min="16158" max="16158" width="2.28515625" customWidth="1"/>
    <col min="16159" max="16159" width="3.7109375" customWidth="1"/>
    <col min="16160" max="16160" width="4.5703125" customWidth="1"/>
    <col min="16161" max="16161" width="8.85546875" customWidth="1"/>
    <col min="16162" max="16162" width="7.7109375" customWidth="1"/>
  </cols>
  <sheetData>
    <row r="1" spans="2:35" ht="50.25" customHeight="1" thickBot="1" x14ac:dyDescent="0.3">
      <c r="B1" s="147" t="s">
        <v>22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Y1" s="2"/>
      <c r="Z1" s="2"/>
      <c r="AA1" s="2"/>
      <c r="AB1" s="2"/>
      <c r="AC1" s="2"/>
      <c r="AD1" s="3"/>
      <c r="AE1" s="3"/>
    </row>
    <row r="2" spans="2:35" ht="21.95" customHeight="1" x14ac:dyDescent="0.3">
      <c r="B2" s="149"/>
      <c r="C2" s="151" t="str">
        <f>Y3</f>
        <v>Lokomotiva  A</v>
      </c>
      <c r="D2" s="152"/>
      <c r="E2" s="155" t="str">
        <f>Y4</f>
        <v>15.ZŠ    A</v>
      </c>
      <c r="F2" s="152"/>
      <c r="G2" s="155" t="str">
        <f>Y5</f>
        <v>Lokomotiva  B</v>
      </c>
      <c r="H2" s="152"/>
      <c r="I2" s="155" t="str">
        <f>Y6</f>
        <v>Vejprnice</v>
      </c>
      <c r="J2" s="152"/>
      <c r="K2" s="155" t="str">
        <f>Y7</f>
        <v>Lokomotiva  C</v>
      </c>
      <c r="L2" s="152"/>
      <c r="M2" s="155" t="str">
        <f>Y8</f>
        <v>15.ZŠ    B</v>
      </c>
      <c r="N2" s="152"/>
      <c r="O2" s="155" t="str">
        <f>Y9</f>
        <v>Rokycany</v>
      </c>
      <c r="P2" s="152"/>
      <c r="Q2" s="159" t="s">
        <v>0</v>
      </c>
      <c r="R2" s="161" t="s">
        <v>1</v>
      </c>
      <c r="S2" s="161"/>
      <c r="T2" s="163" t="s">
        <v>2</v>
      </c>
      <c r="U2" s="165" t="s">
        <v>3</v>
      </c>
      <c r="Y2" s="2"/>
      <c r="Z2" s="167" t="s">
        <v>4</v>
      </c>
      <c r="AA2" s="168"/>
      <c r="AB2" s="168"/>
      <c r="AC2" s="5" t="s">
        <v>6</v>
      </c>
      <c r="AD2" s="3"/>
      <c r="AE2" s="3"/>
    </row>
    <row r="3" spans="2:35" ht="21.95" customHeight="1" thickBot="1" x14ac:dyDescent="0.35">
      <c r="B3" s="150"/>
      <c r="C3" s="153"/>
      <c r="D3" s="154"/>
      <c r="E3" s="156"/>
      <c r="F3" s="157"/>
      <c r="G3" s="158"/>
      <c r="H3" s="154"/>
      <c r="I3" s="156"/>
      <c r="J3" s="157"/>
      <c r="K3" s="156"/>
      <c r="L3" s="157"/>
      <c r="M3" s="156"/>
      <c r="N3" s="157"/>
      <c r="O3" s="156"/>
      <c r="P3" s="157"/>
      <c r="Q3" s="160"/>
      <c r="R3" s="162"/>
      <c r="S3" s="162"/>
      <c r="T3" s="164"/>
      <c r="U3" s="166"/>
      <c r="Y3" s="27" t="s">
        <v>7</v>
      </c>
      <c r="Z3" s="6" t="str">
        <f>$Y$9</f>
        <v>Rokycany</v>
      </c>
      <c r="AA3" s="6" t="s">
        <v>5</v>
      </c>
      <c r="AB3" s="6" t="str">
        <f>$Y$4</f>
        <v>15.ZŠ    A</v>
      </c>
      <c r="AC3" s="5"/>
      <c r="AD3" s="3"/>
      <c r="AE3" s="3"/>
    </row>
    <row r="4" spans="2:35" ht="21.95" customHeight="1" x14ac:dyDescent="0.3">
      <c r="B4" s="169" t="str">
        <f>C2</f>
        <v>Lokomotiva  A</v>
      </c>
      <c r="C4" s="171"/>
      <c r="D4" s="172"/>
      <c r="E4" s="47">
        <v>1</v>
      </c>
      <c r="F4" s="48">
        <v>1</v>
      </c>
      <c r="G4" s="49">
        <v>2</v>
      </c>
      <c r="H4" s="48">
        <v>0</v>
      </c>
      <c r="I4" s="49">
        <v>2</v>
      </c>
      <c r="J4" s="48">
        <v>0</v>
      </c>
      <c r="K4" s="49">
        <v>1</v>
      </c>
      <c r="L4" s="48">
        <v>1</v>
      </c>
      <c r="M4" s="49">
        <v>2</v>
      </c>
      <c r="N4" s="48">
        <v>0</v>
      </c>
      <c r="O4" s="49">
        <v>1</v>
      </c>
      <c r="P4" s="48">
        <v>1</v>
      </c>
      <c r="Q4" s="175">
        <v>9</v>
      </c>
      <c r="R4" s="28">
        <f>E4+G4+I4+K4+M4+O4</f>
        <v>9</v>
      </c>
      <c r="S4" s="50">
        <f>F4+H4+J4+L4+N4+P4</f>
        <v>3</v>
      </c>
      <c r="T4" s="51"/>
      <c r="U4" s="177">
        <v>2</v>
      </c>
      <c r="V4" s="7"/>
      <c r="Y4" s="27" t="s">
        <v>10</v>
      </c>
      <c r="Z4" s="6" t="str">
        <f>$Y$8</f>
        <v>15.ZŠ    B</v>
      </c>
      <c r="AA4" s="6" t="s">
        <v>5</v>
      </c>
      <c r="AB4" s="6" t="str">
        <f>$Y$5</f>
        <v>Lokomotiva  B</v>
      </c>
      <c r="AC4" s="8"/>
      <c r="AD4" s="3"/>
      <c r="AE4" s="3"/>
    </row>
    <row r="5" spans="2:35" ht="21.95" customHeight="1" thickBot="1" x14ac:dyDescent="0.35">
      <c r="B5" s="170"/>
      <c r="C5" s="173"/>
      <c r="D5" s="174"/>
      <c r="E5" s="52">
        <v>22</v>
      </c>
      <c r="F5" s="53">
        <v>20</v>
      </c>
      <c r="G5" s="54">
        <v>24</v>
      </c>
      <c r="H5" s="55">
        <v>10</v>
      </c>
      <c r="I5" s="54">
        <v>24</v>
      </c>
      <c r="J5" s="55">
        <v>17</v>
      </c>
      <c r="K5" s="54">
        <v>22</v>
      </c>
      <c r="L5" s="55">
        <v>20</v>
      </c>
      <c r="M5" s="54">
        <v>24</v>
      </c>
      <c r="N5" s="55">
        <v>8</v>
      </c>
      <c r="O5" s="54">
        <v>21</v>
      </c>
      <c r="P5" s="55">
        <v>20</v>
      </c>
      <c r="Q5" s="176"/>
      <c r="R5" s="56">
        <f>E5+G5+I5+K5+M5+O5</f>
        <v>137</v>
      </c>
      <c r="S5" s="57">
        <f>F5+H5+J5+L5+N5+P5</f>
        <v>95</v>
      </c>
      <c r="T5" s="58">
        <f>R5/S5</f>
        <v>1.4421052631578948</v>
      </c>
      <c r="U5" s="178"/>
      <c r="V5" s="7"/>
      <c r="Y5" s="27" t="s">
        <v>8</v>
      </c>
      <c r="Z5" s="6" t="str">
        <f>$Y$7</f>
        <v>Lokomotiva  C</v>
      </c>
      <c r="AA5" s="6" t="s">
        <v>5</v>
      </c>
      <c r="AB5" s="6" t="str">
        <f>$Y$6</f>
        <v>Vejprnice</v>
      </c>
      <c r="AC5" s="8"/>
      <c r="AD5" s="3"/>
      <c r="AE5" s="3"/>
    </row>
    <row r="6" spans="2:35" ht="21.95" customHeight="1" x14ac:dyDescent="0.3">
      <c r="B6" s="179" t="str">
        <f>E2</f>
        <v>15.ZŠ    A</v>
      </c>
      <c r="C6" s="59">
        <f>F4</f>
        <v>1</v>
      </c>
      <c r="D6" s="60">
        <f>E4</f>
        <v>1</v>
      </c>
      <c r="E6" s="171"/>
      <c r="F6" s="172"/>
      <c r="G6" s="61">
        <v>2</v>
      </c>
      <c r="H6" s="60">
        <v>0</v>
      </c>
      <c r="I6" s="62">
        <v>2</v>
      </c>
      <c r="J6" s="63">
        <v>0</v>
      </c>
      <c r="K6" s="62">
        <v>2</v>
      </c>
      <c r="L6" s="63">
        <v>0</v>
      </c>
      <c r="M6" s="62">
        <v>2</v>
      </c>
      <c r="N6" s="63">
        <v>0</v>
      </c>
      <c r="O6" s="62">
        <v>2</v>
      </c>
      <c r="P6" s="63">
        <v>0</v>
      </c>
      <c r="Q6" s="180">
        <v>11</v>
      </c>
      <c r="R6" s="56">
        <f>C6+G6+I6+K6+M6+O6</f>
        <v>11</v>
      </c>
      <c r="S6" s="57">
        <f>D6+H6+J6+L6+N6+P6</f>
        <v>1</v>
      </c>
      <c r="T6" s="64"/>
      <c r="U6" s="182">
        <v>1</v>
      </c>
      <c r="V6" s="7"/>
      <c r="Y6" s="27" t="s">
        <v>12</v>
      </c>
      <c r="Z6" s="6" t="str">
        <f>$Y$4</f>
        <v>15.ZŠ    A</v>
      </c>
      <c r="AA6" s="6" t="s">
        <v>5</v>
      </c>
      <c r="AB6" s="6" t="str">
        <f>$Y$3</f>
        <v>Lokomotiva  A</v>
      </c>
      <c r="AC6" s="8"/>
      <c r="AD6" s="3"/>
      <c r="AE6" s="3"/>
    </row>
    <row r="7" spans="2:35" ht="27.75" customHeight="1" thickBot="1" x14ac:dyDescent="0.35">
      <c r="B7" s="170"/>
      <c r="C7" s="65">
        <f>F5</f>
        <v>20</v>
      </c>
      <c r="D7" s="55">
        <f>E5</f>
        <v>22</v>
      </c>
      <c r="E7" s="173"/>
      <c r="F7" s="174"/>
      <c r="G7" s="66">
        <v>24</v>
      </c>
      <c r="H7" s="53">
        <v>12</v>
      </c>
      <c r="I7" s="54">
        <v>24</v>
      </c>
      <c r="J7" s="67">
        <v>8</v>
      </c>
      <c r="K7" s="54">
        <v>24</v>
      </c>
      <c r="L7" s="55">
        <v>11</v>
      </c>
      <c r="M7" s="54">
        <v>24</v>
      </c>
      <c r="N7" s="55">
        <v>12</v>
      </c>
      <c r="O7" s="54">
        <v>24</v>
      </c>
      <c r="P7" s="55">
        <v>19</v>
      </c>
      <c r="Q7" s="181"/>
      <c r="R7" s="56">
        <f>C7+G7+I7+K7+M7+O7</f>
        <v>140</v>
      </c>
      <c r="S7" s="57">
        <f>D7+H7+J7+L7+N7+P7</f>
        <v>84</v>
      </c>
      <c r="T7" s="58">
        <f>R7/S7</f>
        <v>1.6666666666666667</v>
      </c>
      <c r="U7" s="183"/>
      <c r="V7" s="7"/>
      <c r="Y7" s="27" t="s">
        <v>9</v>
      </c>
      <c r="Z7" s="6" t="str">
        <f>$Y$5</f>
        <v>Lokomotiva  B</v>
      </c>
      <c r="AA7" s="6" t="s">
        <v>5</v>
      </c>
      <c r="AB7" s="6" t="str">
        <f>$Y$9</f>
        <v>Rokycany</v>
      </c>
      <c r="AC7" s="8"/>
      <c r="AD7" s="3"/>
      <c r="AE7" s="3"/>
      <c r="AI7" s="9"/>
    </row>
    <row r="8" spans="2:35" ht="21.95" customHeight="1" x14ac:dyDescent="0.3">
      <c r="B8" s="179" t="str">
        <f>G2</f>
        <v>Lokomotiva  B</v>
      </c>
      <c r="C8" s="68">
        <f>H4</f>
        <v>0</v>
      </c>
      <c r="D8" s="69">
        <f>G4</f>
        <v>2</v>
      </c>
      <c r="E8" s="70">
        <f>H6</f>
        <v>0</v>
      </c>
      <c r="F8" s="69">
        <f>G6</f>
        <v>2</v>
      </c>
      <c r="G8" s="171"/>
      <c r="H8" s="172"/>
      <c r="I8" s="62">
        <v>1</v>
      </c>
      <c r="J8" s="63">
        <v>1</v>
      </c>
      <c r="K8" s="62">
        <v>2</v>
      </c>
      <c r="L8" s="63">
        <v>0</v>
      </c>
      <c r="M8" s="62">
        <v>2</v>
      </c>
      <c r="N8" s="63">
        <v>0</v>
      </c>
      <c r="O8" s="62">
        <v>0</v>
      </c>
      <c r="P8" s="63">
        <v>2</v>
      </c>
      <c r="Q8" s="175">
        <v>5</v>
      </c>
      <c r="R8" s="56">
        <f>C8+E8+I8+K8+M8+O8</f>
        <v>5</v>
      </c>
      <c r="S8" s="57">
        <f>D8+F8+J8+L8+N8+P8</f>
        <v>7</v>
      </c>
      <c r="T8" s="64"/>
      <c r="U8" s="177">
        <v>4</v>
      </c>
      <c r="V8" s="7"/>
      <c r="Y8" s="27" t="s">
        <v>11</v>
      </c>
      <c r="Z8" s="6" t="str">
        <f>$Y$6</f>
        <v>Vejprnice</v>
      </c>
      <c r="AA8" s="6" t="s">
        <v>5</v>
      </c>
      <c r="AB8" s="6" t="str">
        <f>$Y$8</f>
        <v>15.ZŠ    B</v>
      </c>
      <c r="AC8" s="8"/>
      <c r="AD8" s="3"/>
      <c r="AE8" s="3"/>
    </row>
    <row r="9" spans="2:35" ht="21.95" customHeight="1" thickBot="1" x14ac:dyDescent="0.35">
      <c r="B9" s="170"/>
      <c r="C9" s="65">
        <f>H5</f>
        <v>10</v>
      </c>
      <c r="D9" s="55">
        <f>G5</f>
        <v>24</v>
      </c>
      <c r="E9" s="54">
        <f>H7</f>
        <v>12</v>
      </c>
      <c r="F9" s="55">
        <f>G7</f>
        <v>24</v>
      </c>
      <c r="G9" s="173"/>
      <c r="H9" s="174"/>
      <c r="I9" s="54">
        <v>23</v>
      </c>
      <c r="J9" s="55">
        <v>21</v>
      </c>
      <c r="K9" s="54">
        <v>24</v>
      </c>
      <c r="L9" s="55">
        <v>18</v>
      </c>
      <c r="M9" s="54">
        <v>24</v>
      </c>
      <c r="N9" s="55">
        <v>8</v>
      </c>
      <c r="O9" s="54">
        <v>19</v>
      </c>
      <c r="P9" s="55">
        <v>24</v>
      </c>
      <c r="Q9" s="176"/>
      <c r="R9" s="56">
        <f>C9+E9+I9+K9+M9+O9</f>
        <v>112</v>
      </c>
      <c r="S9" s="57">
        <f>D9+F9+J9+L9+N9+P9</f>
        <v>119</v>
      </c>
      <c r="T9" s="58">
        <f>R9/S9</f>
        <v>0.94117647058823528</v>
      </c>
      <c r="U9" s="178"/>
      <c r="V9" s="7"/>
      <c r="X9" s="10"/>
      <c r="Y9" s="27" t="s">
        <v>13</v>
      </c>
      <c r="Z9" s="6" t="str">
        <f>$Y$3</f>
        <v>Lokomotiva  A</v>
      </c>
      <c r="AA9" s="6" t="s">
        <v>5</v>
      </c>
      <c r="AB9" s="6" t="str">
        <f>$Y$7</f>
        <v>Lokomotiva  C</v>
      </c>
      <c r="AC9" s="8"/>
      <c r="AD9" s="3"/>
      <c r="AE9" s="3"/>
      <c r="AI9" s="9"/>
    </row>
    <row r="10" spans="2:35" ht="21.95" customHeight="1" x14ac:dyDescent="0.3">
      <c r="B10" s="179" t="str">
        <f>I2</f>
        <v>Vejprnice</v>
      </c>
      <c r="C10" s="71">
        <f>J4</f>
        <v>0</v>
      </c>
      <c r="D10" s="63">
        <f>I4</f>
        <v>2</v>
      </c>
      <c r="E10" s="62">
        <f>J6</f>
        <v>0</v>
      </c>
      <c r="F10" s="63">
        <f>I6</f>
        <v>2</v>
      </c>
      <c r="G10" s="62">
        <f>J8</f>
        <v>1</v>
      </c>
      <c r="H10" s="63">
        <f>I8</f>
        <v>1</v>
      </c>
      <c r="I10" s="171"/>
      <c r="J10" s="172"/>
      <c r="K10" s="62">
        <v>1</v>
      </c>
      <c r="L10" s="63">
        <v>1</v>
      </c>
      <c r="M10" s="62">
        <v>1</v>
      </c>
      <c r="N10" s="63">
        <v>1</v>
      </c>
      <c r="O10" s="62">
        <v>0</v>
      </c>
      <c r="P10" s="63">
        <v>2</v>
      </c>
      <c r="Q10" s="180">
        <v>3</v>
      </c>
      <c r="R10" s="56">
        <f>C10+E10+G10+K10+M10+O10</f>
        <v>3</v>
      </c>
      <c r="S10" s="57">
        <f>D10+F10+H10+L10+N10+P10</f>
        <v>9</v>
      </c>
      <c r="T10" s="64"/>
      <c r="U10" s="182">
        <v>6</v>
      </c>
      <c r="V10" s="7"/>
      <c r="X10" s="10"/>
      <c r="Y10" s="6" t="s">
        <v>6</v>
      </c>
      <c r="Z10" s="6" t="str">
        <f>$Y$4</f>
        <v>15.ZŠ    A</v>
      </c>
      <c r="AA10" s="6" t="s">
        <v>5</v>
      </c>
      <c r="AB10" s="6" t="str">
        <f>$Y$6</f>
        <v>Vejprnice</v>
      </c>
      <c r="AC10" s="8"/>
      <c r="AD10" s="3"/>
      <c r="AE10" s="3"/>
    </row>
    <row r="11" spans="2:35" ht="21.95" customHeight="1" thickBot="1" x14ac:dyDescent="0.35">
      <c r="B11" s="170"/>
      <c r="C11" s="65">
        <f>J5</f>
        <v>17</v>
      </c>
      <c r="D11" s="55">
        <f>I5</f>
        <v>24</v>
      </c>
      <c r="E11" s="54">
        <f>J7</f>
        <v>8</v>
      </c>
      <c r="F11" s="55">
        <f>I7</f>
        <v>24</v>
      </c>
      <c r="G11" s="54">
        <f>J9</f>
        <v>21</v>
      </c>
      <c r="H11" s="55">
        <f>I9</f>
        <v>23</v>
      </c>
      <c r="I11" s="173"/>
      <c r="J11" s="174"/>
      <c r="K11" s="54">
        <v>17</v>
      </c>
      <c r="L11" s="55">
        <v>23</v>
      </c>
      <c r="M11" s="54">
        <v>23</v>
      </c>
      <c r="N11" s="55">
        <v>21</v>
      </c>
      <c r="O11" s="54">
        <v>14</v>
      </c>
      <c r="P11" s="55">
        <v>24</v>
      </c>
      <c r="Q11" s="181"/>
      <c r="R11" s="56">
        <f>C11+E11+G11+K11+M11+O11</f>
        <v>100</v>
      </c>
      <c r="S11" s="57">
        <f>D11+F11+H11+L11+N11+P11</f>
        <v>139</v>
      </c>
      <c r="T11" s="58">
        <f>R11/S11</f>
        <v>0.71942446043165464</v>
      </c>
      <c r="U11" s="183"/>
      <c r="V11" s="7"/>
      <c r="X11" s="10"/>
      <c r="Y11" s="6"/>
      <c r="Z11" s="6" t="str">
        <f>$Y$9</f>
        <v>Rokycany</v>
      </c>
      <c r="AA11" s="6" t="s">
        <v>5</v>
      </c>
      <c r="AB11" s="6" t="str">
        <f>$Y$8</f>
        <v>15.ZŠ    B</v>
      </c>
      <c r="AC11" s="8"/>
      <c r="AD11" s="3"/>
      <c r="AE11" s="3"/>
      <c r="AI11" s="9"/>
    </row>
    <row r="12" spans="2:35" ht="21.95" customHeight="1" x14ac:dyDescent="0.3">
      <c r="B12" s="179" t="str">
        <f>K2</f>
        <v>Lokomotiva  C</v>
      </c>
      <c r="C12" s="71">
        <f>L4</f>
        <v>1</v>
      </c>
      <c r="D12" s="63">
        <f>K4</f>
        <v>1</v>
      </c>
      <c r="E12" s="62">
        <f>L6</f>
        <v>0</v>
      </c>
      <c r="F12" s="63">
        <f>K6</f>
        <v>2</v>
      </c>
      <c r="G12" s="62">
        <f>L8</f>
        <v>0</v>
      </c>
      <c r="H12" s="63">
        <f>K8</f>
        <v>2</v>
      </c>
      <c r="I12" s="62">
        <f>L10</f>
        <v>1</v>
      </c>
      <c r="J12" s="63">
        <f>K10</f>
        <v>1</v>
      </c>
      <c r="K12" s="171"/>
      <c r="L12" s="172"/>
      <c r="M12" s="62">
        <v>0</v>
      </c>
      <c r="N12" s="63">
        <v>2</v>
      </c>
      <c r="O12" s="62">
        <v>0</v>
      </c>
      <c r="P12" s="63">
        <v>2</v>
      </c>
      <c r="Q12" s="175">
        <v>2</v>
      </c>
      <c r="R12" s="56">
        <f>C12+E12+G12+I12+M12+O12</f>
        <v>2</v>
      </c>
      <c r="S12" s="57">
        <f>D12+F12+H12+J12+N12+P12</f>
        <v>10</v>
      </c>
      <c r="T12" s="64"/>
      <c r="U12" s="177">
        <v>7</v>
      </c>
      <c r="V12" s="7"/>
      <c r="Y12" s="6"/>
      <c r="Z12" s="6" t="str">
        <f>$Y$3</f>
        <v>Lokomotiva  A</v>
      </c>
      <c r="AA12" s="6" t="s">
        <v>5</v>
      </c>
      <c r="AB12" s="6" t="str">
        <f>$Y$5</f>
        <v>Lokomotiva  B</v>
      </c>
      <c r="AC12" s="8"/>
      <c r="AD12" s="3"/>
      <c r="AE12" s="3"/>
    </row>
    <row r="13" spans="2:35" ht="21.95" customHeight="1" thickBot="1" x14ac:dyDescent="0.35">
      <c r="B13" s="170"/>
      <c r="C13" s="65">
        <f>L5</f>
        <v>20</v>
      </c>
      <c r="D13" s="55">
        <f>K5</f>
        <v>22</v>
      </c>
      <c r="E13" s="54">
        <f>L7</f>
        <v>11</v>
      </c>
      <c r="F13" s="55">
        <f>K7</f>
        <v>24</v>
      </c>
      <c r="G13" s="54">
        <f>L9</f>
        <v>18</v>
      </c>
      <c r="H13" s="55">
        <f>K9</f>
        <v>24</v>
      </c>
      <c r="I13" s="54">
        <f>L11</f>
        <v>23</v>
      </c>
      <c r="J13" s="55">
        <f>K11</f>
        <v>17</v>
      </c>
      <c r="K13" s="173"/>
      <c r="L13" s="174"/>
      <c r="M13" s="54">
        <v>19</v>
      </c>
      <c r="N13" s="55">
        <v>24</v>
      </c>
      <c r="O13" s="54">
        <v>17</v>
      </c>
      <c r="P13" s="55">
        <v>24</v>
      </c>
      <c r="Q13" s="176"/>
      <c r="R13" s="56">
        <f>C13+E13+G13+I13+M13+O13</f>
        <v>108</v>
      </c>
      <c r="S13" s="57">
        <f>D13+F13+H13+J13+N13+P13</f>
        <v>135</v>
      </c>
      <c r="T13" s="58">
        <f>R13/S13</f>
        <v>0.8</v>
      </c>
      <c r="U13" s="178"/>
      <c r="V13" s="7"/>
      <c r="Y13" s="6"/>
      <c r="Z13" s="6" t="str">
        <f>$Y$8</f>
        <v>15.ZŠ    B</v>
      </c>
      <c r="AA13" s="6" t="s">
        <v>5</v>
      </c>
      <c r="AB13" s="6" t="str">
        <f>$Y$7</f>
        <v>Lokomotiva  C</v>
      </c>
      <c r="AC13" s="8"/>
      <c r="AD13" s="3"/>
      <c r="AE13" s="3"/>
      <c r="AI13" s="9"/>
    </row>
    <row r="14" spans="2:35" ht="21.75" customHeight="1" x14ac:dyDescent="0.3">
      <c r="B14" s="179" t="str">
        <f>M2</f>
        <v>15.ZŠ    B</v>
      </c>
      <c r="C14" s="71">
        <f>M4</f>
        <v>2</v>
      </c>
      <c r="D14" s="63">
        <f>N4</f>
        <v>0</v>
      </c>
      <c r="E14" s="62">
        <f>N6</f>
        <v>0</v>
      </c>
      <c r="F14" s="63">
        <f>M6</f>
        <v>2</v>
      </c>
      <c r="G14" s="62">
        <f>N8</f>
        <v>0</v>
      </c>
      <c r="H14" s="63">
        <f>M8</f>
        <v>2</v>
      </c>
      <c r="I14" s="62">
        <f>N10</f>
        <v>1</v>
      </c>
      <c r="J14" s="63">
        <f>M10</f>
        <v>1</v>
      </c>
      <c r="K14" s="62">
        <f>N12</f>
        <v>2</v>
      </c>
      <c r="L14" s="63">
        <f>M12</f>
        <v>0</v>
      </c>
      <c r="M14" s="171"/>
      <c r="N14" s="172"/>
      <c r="O14" s="62">
        <v>0</v>
      </c>
      <c r="P14" s="63">
        <v>2</v>
      </c>
      <c r="Q14" s="175">
        <v>5</v>
      </c>
      <c r="R14" s="56">
        <f>C14+E14+G14+I14+K14+O14</f>
        <v>5</v>
      </c>
      <c r="S14" s="57">
        <f>D14+F14+H14+J14+L14+P14</f>
        <v>7</v>
      </c>
      <c r="T14" s="64"/>
      <c r="U14" s="177">
        <v>5</v>
      </c>
      <c r="V14" s="7"/>
      <c r="Y14" s="2"/>
      <c r="Z14" s="6" t="str">
        <f>$Y$9</f>
        <v>Rokycany</v>
      </c>
      <c r="AA14" s="6" t="s">
        <v>5</v>
      </c>
      <c r="AB14" s="6" t="str">
        <f>$Y$6</f>
        <v>Vejprnice</v>
      </c>
      <c r="AC14" s="8"/>
      <c r="AD14" s="3"/>
      <c r="AE14" s="3"/>
    </row>
    <row r="15" spans="2:35" ht="21.75" customHeight="1" thickBot="1" x14ac:dyDescent="0.35">
      <c r="B15" s="170"/>
      <c r="C15" s="65">
        <f>N5</f>
        <v>8</v>
      </c>
      <c r="D15" s="55">
        <f>M5</f>
        <v>24</v>
      </c>
      <c r="E15" s="54">
        <f>N7</f>
        <v>12</v>
      </c>
      <c r="F15" s="55">
        <f>M7</f>
        <v>24</v>
      </c>
      <c r="G15" s="54">
        <f>N9</f>
        <v>8</v>
      </c>
      <c r="H15" s="55">
        <f>M9</f>
        <v>24</v>
      </c>
      <c r="I15" s="54">
        <f>N11</f>
        <v>21</v>
      </c>
      <c r="J15" s="55">
        <f>M11</f>
        <v>23</v>
      </c>
      <c r="K15" s="54">
        <f>N13</f>
        <v>24</v>
      </c>
      <c r="L15" s="55">
        <f>M13</f>
        <v>19</v>
      </c>
      <c r="M15" s="173"/>
      <c r="N15" s="174"/>
      <c r="O15" s="54">
        <v>13</v>
      </c>
      <c r="P15" s="55">
        <v>24</v>
      </c>
      <c r="Q15" s="176"/>
      <c r="R15" s="56">
        <f>C15+E15+G15+I15+K15+O15</f>
        <v>86</v>
      </c>
      <c r="S15" s="57">
        <f>D15+F15+H15+J15+L15+P15</f>
        <v>138</v>
      </c>
      <c r="T15" s="58">
        <f>R15/S15</f>
        <v>0.62318840579710144</v>
      </c>
      <c r="U15" s="178"/>
      <c r="V15" s="7"/>
      <c r="Y15" s="2" t="s">
        <v>6</v>
      </c>
      <c r="Z15" s="6" t="str">
        <f>$Y$5</f>
        <v>Lokomotiva  B</v>
      </c>
      <c r="AA15" s="6" t="s">
        <v>5</v>
      </c>
      <c r="AB15" s="6" t="str">
        <f>$Y$4</f>
        <v>15.ZŠ    A</v>
      </c>
      <c r="AC15" s="8"/>
      <c r="AD15" s="3"/>
      <c r="AE15" s="3"/>
    </row>
    <row r="16" spans="2:35" ht="21.75" customHeight="1" x14ac:dyDescent="0.3">
      <c r="B16" s="179" t="str">
        <f>O2</f>
        <v>Rokycany</v>
      </c>
      <c r="C16" s="71">
        <f>P4</f>
        <v>1</v>
      </c>
      <c r="D16" s="63">
        <f>O4</f>
        <v>1</v>
      </c>
      <c r="E16" s="62">
        <f>P6</f>
        <v>0</v>
      </c>
      <c r="F16" s="63">
        <f>O6</f>
        <v>2</v>
      </c>
      <c r="G16" s="62">
        <f>P8</f>
        <v>2</v>
      </c>
      <c r="H16" s="63">
        <f>O8</f>
        <v>0</v>
      </c>
      <c r="I16" s="62">
        <f>P10</f>
        <v>2</v>
      </c>
      <c r="J16" s="63">
        <f>O10</f>
        <v>0</v>
      </c>
      <c r="K16" s="62">
        <f>P12</f>
        <v>2</v>
      </c>
      <c r="L16" s="63">
        <f>O12</f>
        <v>0</v>
      </c>
      <c r="M16" s="62">
        <f>P14</f>
        <v>2</v>
      </c>
      <c r="N16" s="63">
        <f>O14</f>
        <v>0</v>
      </c>
      <c r="O16" s="171"/>
      <c r="P16" s="172"/>
      <c r="Q16" s="175">
        <v>9</v>
      </c>
      <c r="R16" s="56">
        <f>C16+E16+G16+I16+K16+M16</f>
        <v>9</v>
      </c>
      <c r="S16" s="57">
        <f>D16+F16+H16+J16+L16+N16</f>
        <v>3</v>
      </c>
      <c r="T16" s="64"/>
      <c r="U16" s="177">
        <v>3</v>
      </c>
      <c r="V16" s="7"/>
      <c r="W16" s="2"/>
      <c r="Y16" s="2"/>
      <c r="Z16" s="6" t="str">
        <f>$Y$6</f>
        <v>Vejprnice</v>
      </c>
      <c r="AA16" s="6" t="s">
        <v>5</v>
      </c>
      <c r="AB16" s="6" t="str">
        <f>$Y$3</f>
        <v>Lokomotiva  A</v>
      </c>
      <c r="AC16" s="8"/>
      <c r="AD16" s="3"/>
      <c r="AE16" s="3"/>
    </row>
    <row r="17" spans="2:35" ht="21.75" customHeight="1" thickBot="1" x14ac:dyDescent="0.35">
      <c r="B17" s="170"/>
      <c r="C17" s="65">
        <f>P5</f>
        <v>20</v>
      </c>
      <c r="D17" s="55">
        <f>O5</f>
        <v>21</v>
      </c>
      <c r="E17" s="54">
        <f>P7</f>
        <v>19</v>
      </c>
      <c r="F17" s="55">
        <f>O7</f>
        <v>24</v>
      </c>
      <c r="G17" s="54">
        <f>P9</f>
        <v>24</v>
      </c>
      <c r="H17" s="55">
        <f>O9</f>
        <v>19</v>
      </c>
      <c r="I17" s="54">
        <f>P11</f>
        <v>24</v>
      </c>
      <c r="J17" s="55">
        <f>O11</f>
        <v>14</v>
      </c>
      <c r="K17" s="54">
        <f>P13</f>
        <v>24</v>
      </c>
      <c r="L17" s="55">
        <f>O13</f>
        <v>17</v>
      </c>
      <c r="M17" s="54">
        <f>P15</f>
        <v>24</v>
      </c>
      <c r="N17" s="55">
        <f>O15</f>
        <v>13</v>
      </c>
      <c r="O17" s="173"/>
      <c r="P17" s="174"/>
      <c r="Q17" s="176"/>
      <c r="R17" s="56">
        <f>C17+E17+G17+I17+K17+M17</f>
        <v>135</v>
      </c>
      <c r="S17" s="57">
        <f>D17+F17+H17+J17+L17+N17</f>
        <v>108</v>
      </c>
      <c r="T17" s="58">
        <f>R17/S17</f>
        <v>1.25</v>
      </c>
      <c r="U17" s="178"/>
      <c r="V17" s="7"/>
      <c r="Y17" s="2"/>
      <c r="Z17" s="6" t="str">
        <f>$Y$7</f>
        <v>Lokomotiva  C</v>
      </c>
      <c r="AA17" s="6" t="s">
        <v>5</v>
      </c>
      <c r="AB17" s="6" t="str">
        <f>$Y$9</f>
        <v>Rokycany</v>
      </c>
      <c r="AC17" s="8"/>
      <c r="AD17" s="3"/>
      <c r="AE17" s="3"/>
    </row>
    <row r="18" spans="2:35" ht="21.75" customHeight="1" x14ac:dyDescent="0.3">
      <c r="Y18" s="2"/>
      <c r="Z18" s="6" t="str">
        <f>$Y$4</f>
        <v>15.ZŠ    A</v>
      </c>
      <c r="AA18" s="6" t="s">
        <v>5</v>
      </c>
      <c r="AB18" s="6" t="str">
        <f>$Y$8</f>
        <v>15.ZŠ    B</v>
      </c>
      <c r="AC18" s="8"/>
      <c r="AD18" s="3"/>
      <c r="AE18" s="3"/>
    </row>
    <row r="19" spans="2:35" ht="21.75" customHeight="1" x14ac:dyDescent="0.3">
      <c r="Y19" s="2"/>
      <c r="Z19" s="6" t="str">
        <f>$Y$5</f>
        <v>Lokomotiva  B</v>
      </c>
      <c r="AA19" s="6" t="s">
        <v>5</v>
      </c>
      <c r="AB19" s="6" t="str">
        <f>$Y$7</f>
        <v>Lokomotiva  C</v>
      </c>
      <c r="AC19" s="8"/>
      <c r="AD19" s="3"/>
      <c r="AE19" s="3"/>
    </row>
    <row r="20" spans="2:35" ht="21.75" customHeight="1" x14ac:dyDescent="0.3">
      <c r="Y20" s="2"/>
      <c r="Z20" s="6" t="str">
        <f>$Y$3</f>
        <v>Lokomotiva  A</v>
      </c>
      <c r="AA20" s="6" t="s">
        <v>5</v>
      </c>
      <c r="AB20" s="6" t="str">
        <f>$Y$9</f>
        <v>Rokycany</v>
      </c>
      <c r="AC20" s="8"/>
      <c r="AD20" s="3"/>
      <c r="AE20" s="3"/>
    </row>
    <row r="21" spans="2:35" ht="21.75" customHeight="1" x14ac:dyDescent="0.3">
      <c r="N21" t="s">
        <v>6</v>
      </c>
      <c r="Y21" s="2"/>
      <c r="Z21" s="6" t="str">
        <f>$Y$6</f>
        <v>Vejprnice</v>
      </c>
      <c r="AA21" s="6" t="s">
        <v>5</v>
      </c>
      <c r="AB21" s="6" t="str">
        <f>$Y$5</f>
        <v>Lokomotiva  B</v>
      </c>
      <c r="AC21" s="8"/>
      <c r="AD21" s="3"/>
      <c r="AE21" s="3"/>
    </row>
    <row r="22" spans="2:35" ht="21.75" customHeight="1" x14ac:dyDescent="0.3">
      <c r="S22" t="s">
        <v>6</v>
      </c>
      <c r="Y22" s="2"/>
      <c r="Z22" s="6" t="str">
        <f>$Y$7</f>
        <v>Lokomotiva  C</v>
      </c>
      <c r="AA22" s="6" t="s">
        <v>5</v>
      </c>
      <c r="AB22" s="6" t="str">
        <f>$Y$4</f>
        <v>15.ZŠ    A</v>
      </c>
      <c r="AC22" s="8"/>
      <c r="AD22" s="3"/>
      <c r="AE22" s="3"/>
    </row>
    <row r="23" spans="2:35" ht="21.75" customHeight="1" thickBot="1" x14ac:dyDescent="0.35">
      <c r="H23" t="s">
        <v>6</v>
      </c>
      <c r="Y23" s="2"/>
      <c r="Z23" s="6" t="str">
        <f>$Y$8</f>
        <v>15.ZŠ    B</v>
      </c>
      <c r="AA23" s="6" t="s">
        <v>5</v>
      </c>
      <c r="AB23" s="6" t="str">
        <f>$Y$3</f>
        <v>Lokomotiva  A</v>
      </c>
      <c r="AC23" s="8"/>
      <c r="AD23" s="3"/>
      <c r="AE23" s="3"/>
    </row>
    <row r="24" spans="2:35" ht="21.75" customHeight="1" x14ac:dyDescent="0.25">
      <c r="B24" s="72" t="s">
        <v>38</v>
      </c>
      <c r="C24" s="73"/>
      <c r="D24" s="73"/>
      <c r="E24" s="74"/>
      <c r="Y24" s="2"/>
      <c r="Z24" s="2"/>
      <c r="AA24" s="2"/>
      <c r="AB24" s="2"/>
      <c r="AC24" s="2"/>
      <c r="AD24" s="3"/>
      <c r="AE24" s="3"/>
    </row>
    <row r="25" spans="2:35" ht="21.75" customHeight="1" thickBot="1" x14ac:dyDescent="0.3">
      <c r="B25" s="75"/>
      <c r="C25" s="76"/>
      <c r="D25" s="76"/>
      <c r="E25" s="77"/>
    </row>
    <row r="26" spans="2:35" ht="21.75" customHeight="1" x14ac:dyDescent="0.3">
      <c r="B26" s="72"/>
      <c r="C26" s="78" t="s">
        <v>39</v>
      </c>
      <c r="D26" s="78"/>
      <c r="E26" s="79" t="s">
        <v>40</v>
      </c>
      <c r="H26" t="s">
        <v>37</v>
      </c>
      <c r="Z26" s="11"/>
      <c r="AA26" s="11"/>
      <c r="AB26" s="11"/>
    </row>
    <row r="27" spans="2:35" ht="21.75" customHeight="1" x14ac:dyDescent="0.25">
      <c r="B27" s="80" t="s">
        <v>41</v>
      </c>
      <c r="C27" s="81">
        <v>2</v>
      </c>
      <c r="D27" s="82"/>
      <c r="E27" s="83">
        <v>2</v>
      </c>
    </row>
    <row r="28" spans="2:35" ht="21.75" customHeight="1" x14ac:dyDescent="0.25">
      <c r="B28" s="80" t="s">
        <v>42</v>
      </c>
      <c r="C28" s="81">
        <v>2</v>
      </c>
      <c r="D28" s="82"/>
      <c r="E28" s="83">
        <v>2</v>
      </c>
    </row>
    <row r="29" spans="2:35" ht="21.75" customHeight="1" x14ac:dyDescent="0.25">
      <c r="B29" s="80" t="s">
        <v>43</v>
      </c>
      <c r="C29" s="81">
        <v>1</v>
      </c>
      <c r="D29" s="82"/>
      <c r="E29" s="83">
        <v>1</v>
      </c>
    </row>
    <row r="30" spans="2:35" ht="21.75" customHeight="1" x14ac:dyDescent="0.3">
      <c r="B30" s="80" t="s">
        <v>30</v>
      </c>
      <c r="C30" s="81">
        <v>1</v>
      </c>
      <c r="D30" s="82" t="s">
        <v>44</v>
      </c>
      <c r="E30" s="83">
        <v>3</v>
      </c>
      <c r="Z30" s="11"/>
      <c r="AA30" s="11"/>
      <c r="AB30" s="11"/>
    </row>
    <row r="31" spans="2:35" ht="20.25" x14ac:dyDescent="0.3">
      <c r="B31" s="80" t="s">
        <v>45</v>
      </c>
      <c r="C31" s="81">
        <v>2</v>
      </c>
      <c r="D31" s="82"/>
      <c r="E31" s="83">
        <v>2</v>
      </c>
      <c r="Z31" s="11"/>
      <c r="AA31" s="11"/>
      <c r="AB31" s="11"/>
      <c r="AF31"/>
      <c r="AG31"/>
      <c r="AH31"/>
      <c r="AI31"/>
    </row>
    <row r="32" spans="2:35" ht="20.25" x14ac:dyDescent="0.3">
      <c r="B32" s="80" t="s">
        <v>46</v>
      </c>
      <c r="C32" s="81">
        <v>2</v>
      </c>
      <c r="D32" s="82" t="s">
        <v>44</v>
      </c>
      <c r="E32" s="83">
        <v>4</v>
      </c>
      <c r="Z32" s="11"/>
      <c r="AA32" s="11"/>
      <c r="AB32" s="11"/>
      <c r="AF32"/>
      <c r="AG32"/>
      <c r="AH32"/>
      <c r="AI32"/>
    </row>
    <row r="33" spans="2:31" customFormat="1" ht="20.25" x14ac:dyDescent="0.3">
      <c r="B33" s="80" t="s">
        <v>47</v>
      </c>
      <c r="C33" s="81">
        <v>2</v>
      </c>
      <c r="D33" s="82" t="s">
        <v>44</v>
      </c>
      <c r="E33" s="83">
        <v>4</v>
      </c>
      <c r="W33" s="1"/>
      <c r="X33" s="1"/>
      <c r="Y33" s="1"/>
      <c r="Z33" s="11"/>
      <c r="AA33" s="11"/>
      <c r="AB33" s="11"/>
      <c r="AC33" s="1"/>
      <c r="AD33" s="7"/>
      <c r="AE33" s="7"/>
    </row>
    <row r="34" spans="2:31" customFormat="1" ht="21" thickBot="1" x14ac:dyDescent="0.35">
      <c r="B34" s="84" t="s">
        <v>49</v>
      </c>
      <c r="C34" s="85">
        <v>6</v>
      </c>
      <c r="D34" s="86"/>
      <c r="E34" s="87">
        <v>6</v>
      </c>
      <c r="W34" s="1"/>
      <c r="X34" s="1"/>
      <c r="Y34" s="1"/>
      <c r="Z34" s="11"/>
      <c r="AA34" s="11"/>
      <c r="AB34" s="11"/>
      <c r="AC34" s="1"/>
      <c r="AD34" s="7"/>
      <c r="AE34" s="7"/>
    </row>
    <row r="35" spans="2:31" customFormat="1" ht="20.25" x14ac:dyDescent="0.3">
      <c r="B35" s="88"/>
      <c r="C35" s="89"/>
      <c r="D35" s="89"/>
      <c r="E35" s="90"/>
      <c r="W35" s="1"/>
      <c r="X35" s="1"/>
      <c r="Y35" s="1"/>
      <c r="Z35" s="11"/>
      <c r="AA35" s="11"/>
      <c r="AB35" s="11"/>
      <c r="AC35" s="1"/>
      <c r="AD35" s="7"/>
      <c r="AE35" s="7"/>
    </row>
    <row r="36" spans="2:31" customFormat="1" ht="21" thickBot="1" x14ac:dyDescent="0.35">
      <c r="B36" s="84" t="s">
        <v>50</v>
      </c>
      <c r="C36" s="85">
        <v>18</v>
      </c>
      <c r="D36" s="85"/>
      <c r="E36" s="87">
        <v>24</v>
      </c>
      <c r="W36" s="1"/>
      <c r="X36" s="1"/>
      <c r="Y36" s="1"/>
      <c r="Z36" s="11"/>
      <c r="AA36" s="11"/>
      <c r="AB36" s="11"/>
      <c r="AC36" s="1"/>
      <c r="AD36" s="7"/>
      <c r="AE36" s="7"/>
    </row>
    <row r="37" spans="2:31" customFormat="1" ht="20.25" x14ac:dyDescent="0.3">
      <c r="B37" s="91"/>
      <c r="C37" s="91"/>
      <c r="D37" s="91"/>
      <c r="E37" s="91"/>
      <c r="W37" s="1"/>
      <c r="X37" s="1"/>
      <c r="Y37" s="1"/>
      <c r="Z37" s="11"/>
      <c r="AA37" s="11"/>
      <c r="AB37" s="11"/>
      <c r="AC37" s="1"/>
      <c r="AD37" s="7"/>
      <c r="AE37" s="7"/>
    </row>
    <row r="38" spans="2:31" customFormat="1" ht="21" thickBot="1" x14ac:dyDescent="0.35">
      <c r="B38" s="76" t="s">
        <v>51</v>
      </c>
      <c r="C38" s="76"/>
      <c r="D38" s="76"/>
      <c r="E38" s="76"/>
      <c r="W38" s="1"/>
      <c r="X38" s="1"/>
      <c r="Y38" s="1"/>
      <c r="Z38" s="11"/>
      <c r="AA38" s="11"/>
      <c r="AB38" s="11"/>
      <c r="AC38" s="1"/>
      <c r="AD38" s="7"/>
      <c r="AE38" s="7"/>
    </row>
    <row r="39" spans="2:31" customFormat="1" ht="21" thickBot="1" x14ac:dyDescent="0.35">
      <c r="B39" s="92"/>
      <c r="C39" s="93" t="s">
        <v>39</v>
      </c>
      <c r="D39" s="93"/>
      <c r="E39" s="94" t="s">
        <v>40</v>
      </c>
      <c r="W39" s="1"/>
      <c r="X39" s="1"/>
      <c r="Y39" s="1"/>
      <c r="Z39" s="11"/>
      <c r="AA39" s="11"/>
      <c r="AB39" s="11"/>
      <c r="AC39" s="1"/>
      <c r="AD39" s="7"/>
      <c r="AE39" s="7"/>
    </row>
    <row r="40" spans="2:31" customFormat="1" ht="20.25" x14ac:dyDescent="0.3">
      <c r="B40" s="72" t="s">
        <v>41</v>
      </c>
      <c r="C40" s="78">
        <v>2</v>
      </c>
      <c r="D40" s="95"/>
      <c r="E40" s="79">
        <v>2</v>
      </c>
      <c r="W40" s="1"/>
      <c r="X40" s="1"/>
      <c r="Y40" s="1"/>
      <c r="Z40" s="11"/>
      <c r="AA40" s="11"/>
      <c r="AB40" s="11"/>
      <c r="AC40" s="1"/>
      <c r="AD40" s="7"/>
      <c r="AE40" s="7"/>
    </row>
    <row r="41" spans="2:31" customFormat="1" ht="20.25" x14ac:dyDescent="0.3">
      <c r="B41" s="80" t="s">
        <v>42</v>
      </c>
      <c r="C41" s="96"/>
      <c r="D41" s="97"/>
      <c r="E41" s="98"/>
      <c r="W41" s="1"/>
      <c r="X41" s="1"/>
      <c r="Y41" s="1"/>
      <c r="Z41" s="11"/>
      <c r="AA41" s="11"/>
      <c r="AB41" s="11"/>
      <c r="AC41" s="1"/>
      <c r="AD41" s="7"/>
      <c r="AE41" s="7"/>
    </row>
    <row r="42" spans="2:31" customFormat="1" ht="20.25" x14ac:dyDescent="0.3">
      <c r="B42" s="80" t="s">
        <v>43</v>
      </c>
      <c r="C42" s="96">
        <v>1</v>
      </c>
      <c r="D42" s="97"/>
      <c r="E42" s="98">
        <v>1</v>
      </c>
      <c r="W42" s="1"/>
      <c r="X42" s="1"/>
      <c r="Y42" s="1"/>
      <c r="Z42" s="11"/>
      <c r="AA42" s="11"/>
      <c r="AB42" s="11"/>
      <c r="AC42" s="1"/>
      <c r="AD42" s="7"/>
      <c r="AE42" s="7"/>
    </row>
    <row r="43" spans="2:31" customFormat="1" ht="20.25" x14ac:dyDescent="0.3">
      <c r="B43" s="80" t="s">
        <v>30</v>
      </c>
      <c r="C43" s="96"/>
      <c r="D43" s="97"/>
      <c r="E43" s="98"/>
      <c r="W43" s="1"/>
      <c r="X43" s="1"/>
      <c r="Y43" s="1"/>
      <c r="Z43" s="11"/>
      <c r="AA43" s="11"/>
      <c r="AB43" s="11"/>
      <c r="AC43" s="1"/>
      <c r="AD43" s="7"/>
      <c r="AE43" s="7"/>
    </row>
    <row r="44" spans="2:31" customFormat="1" ht="20.25" x14ac:dyDescent="0.3">
      <c r="B44" s="80" t="s">
        <v>45</v>
      </c>
      <c r="C44" s="96">
        <v>1</v>
      </c>
      <c r="D44" s="97" t="s">
        <v>44</v>
      </c>
      <c r="E44" s="98">
        <v>3</v>
      </c>
      <c r="W44" s="1"/>
      <c r="X44" s="1"/>
      <c r="Y44" s="1"/>
      <c r="Z44" s="11"/>
      <c r="AA44" s="11"/>
      <c r="AB44" s="11"/>
      <c r="AC44" s="1"/>
      <c r="AD44" s="7"/>
      <c r="AE44" s="7"/>
    </row>
    <row r="45" spans="2:31" customFormat="1" ht="20.25" x14ac:dyDescent="0.3">
      <c r="B45" s="80" t="s">
        <v>46</v>
      </c>
      <c r="C45" s="96"/>
      <c r="D45" s="97"/>
      <c r="E45" s="98"/>
      <c r="W45" s="1"/>
      <c r="X45" s="1"/>
      <c r="Y45" s="1"/>
      <c r="Z45" s="11"/>
      <c r="AA45" s="11"/>
      <c r="AB45" s="11"/>
      <c r="AC45" s="1"/>
      <c r="AD45" s="7"/>
      <c r="AE45" s="7"/>
    </row>
    <row r="46" spans="2:31" customFormat="1" ht="20.25" x14ac:dyDescent="0.3">
      <c r="B46" s="80" t="s">
        <v>47</v>
      </c>
      <c r="C46" s="96"/>
      <c r="D46" s="97"/>
      <c r="E46" s="98"/>
      <c r="W46" s="1"/>
      <c r="X46" s="1"/>
      <c r="Y46" s="1"/>
      <c r="Z46" s="11"/>
      <c r="AA46" s="11"/>
      <c r="AB46" s="11"/>
      <c r="AC46" s="1"/>
      <c r="AD46" s="7"/>
      <c r="AE46" s="7"/>
    </row>
    <row r="47" spans="2:31" customFormat="1" ht="20.25" x14ac:dyDescent="0.3">
      <c r="B47" s="80" t="s">
        <v>49</v>
      </c>
      <c r="C47" s="96">
        <v>3</v>
      </c>
      <c r="D47" s="97" t="s">
        <v>48</v>
      </c>
      <c r="E47" s="98">
        <v>4</v>
      </c>
      <c r="W47" s="1"/>
      <c r="X47" s="1"/>
      <c r="Y47" s="1"/>
      <c r="Z47" s="11"/>
      <c r="AA47" s="11"/>
      <c r="AB47" s="11"/>
      <c r="AC47" s="1"/>
      <c r="AD47" s="7"/>
      <c r="AE47" s="7"/>
    </row>
    <row r="48" spans="2:31" customFormat="1" ht="21" thickBot="1" x14ac:dyDescent="0.35">
      <c r="B48" s="84"/>
      <c r="C48" s="99"/>
      <c r="D48" s="99"/>
      <c r="E48" s="100"/>
      <c r="W48" s="1"/>
      <c r="X48" s="1"/>
      <c r="Y48" s="1"/>
      <c r="Z48" s="11"/>
      <c r="AA48" s="11"/>
      <c r="AB48" s="11"/>
      <c r="AC48" s="1"/>
      <c r="AD48" s="7"/>
      <c r="AE48" s="7"/>
    </row>
    <row r="49" spans="2:5" ht="15.75" thickBot="1" x14ac:dyDescent="0.3">
      <c r="B49" s="101" t="s">
        <v>50</v>
      </c>
      <c r="C49" s="102">
        <v>7</v>
      </c>
      <c r="D49" s="102"/>
      <c r="E49" s="103">
        <v>10</v>
      </c>
    </row>
  </sheetData>
  <mergeCells count="42">
    <mergeCell ref="B14:B15"/>
    <mergeCell ref="M14:N15"/>
    <mergeCell ref="Q14:Q15"/>
    <mergeCell ref="U14:U15"/>
    <mergeCell ref="B16:B17"/>
    <mergeCell ref="O16:P17"/>
    <mergeCell ref="Q16:Q17"/>
    <mergeCell ref="U16:U17"/>
    <mergeCell ref="B10:B11"/>
    <mergeCell ref="I10:J11"/>
    <mergeCell ref="Q10:Q11"/>
    <mergeCell ref="U10:U11"/>
    <mergeCell ref="B12:B13"/>
    <mergeCell ref="K12:L13"/>
    <mergeCell ref="Q12:Q13"/>
    <mergeCell ref="U12:U13"/>
    <mergeCell ref="B6:B7"/>
    <mergeCell ref="E6:F7"/>
    <mergeCell ref="Q6:Q7"/>
    <mergeCell ref="U6:U7"/>
    <mergeCell ref="B8:B9"/>
    <mergeCell ref="G8:H9"/>
    <mergeCell ref="Q8:Q9"/>
    <mergeCell ref="U8:U9"/>
    <mergeCell ref="Z2:AB2"/>
    <mergeCell ref="B4:B5"/>
    <mergeCell ref="C4:D5"/>
    <mergeCell ref="Q4:Q5"/>
    <mergeCell ref="U4:U5"/>
    <mergeCell ref="B1:U1"/>
    <mergeCell ref="B2:B3"/>
    <mergeCell ref="C2:D3"/>
    <mergeCell ref="E2:F3"/>
    <mergeCell ref="G2:H3"/>
    <mergeCell ref="I2:J3"/>
    <mergeCell ref="K2:L3"/>
    <mergeCell ref="M2:N3"/>
    <mergeCell ref="O2:P3"/>
    <mergeCell ref="Q2:Q3"/>
    <mergeCell ref="R2:S3"/>
    <mergeCell ref="T2:T3"/>
    <mergeCell ref="U2:U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selection activeCell="U13" sqref="U13"/>
    </sheetView>
  </sheetViews>
  <sheetFormatPr defaultRowHeight="12.75" x14ac:dyDescent="0.2"/>
  <cols>
    <col min="1" max="1" width="2.7109375" style="12" customWidth="1"/>
    <col min="2" max="2" width="19.7109375" style="12" customWidth="1"/>
    <col min="3" max="14" width="6.28515625" style="12" customWidth="1"/>
    <col min="15" max="17" width="5.7109375" style="12" customWidth="1"/>
    <col min="18" max="18" width="8.140625" style="12" customWidth="1"/>
    <col min="19" max="19" width="6.85546875" style="13" customWidth="1"/>
    <col min="20" max="20" width="4.5703125" style="13" customWidth="1"/>
    <col min="21" max="21" width="7.28515625" style="13" hidden="1" customWidth="1"/>
    <col min="22" max="22" width="3.28515625" style="13" hidden="1" customWidth="1"/>
    <col min="23" max="23" width="22.28515625" style="13" hidden="1" customWidth="1"/>
    <col min="24" max="24" width="22" style="13" hidden="1" customWidth="1"/>
    <col min="25" max="25" width="4.5703125" style="13" hidden="1" customWidth="1"/>
    <col min="26" max="26" width="25.140625" style="13" hidden="1" customWidth="1"/>
    <col min="27" max="27" width="22.140625" style="13" hidden="1" customWidth="1"/>
    <col min="28" max="28" width="10.7109375" style="13" hidden="1" customWidth="1"/>
    <col min="29" max="29" width="3.7109375" style="13" customWidth="1"/>
    <col min="30" max="30" width="4.5703125" style="14" customWidth="1"/>
    <col min="31" max="31" width="8.85546875" style="14" customWidth="1"/>
    <col min="32" max="32" width="7.7109375" style="14" customWidth="1"/>
    <col min="33" max="33" width="9.140625" style="14"/>
    <col min="34" max="35" width="9.140625" style="13"/>
    <col min="36" max="16384" width="9.140625" style="12"/>
  </cols>
  <sheetData>
    <row r="1" spans="1:33" s="12" customFormat="1" ht="33" thickBot="1" x14ac:dyDescent="0.45">
      <c r="A1" s="12" t="s">
        <v>6</v>
      </c>
      <c r="B1" s="184" t="s">
        <v>58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3"/>
      <c r="U1" s="13"/>
      <c r="V1" s="13"/>
      <c r="W1" s="13"/>
      <c r="X1" s="13"/>
      <c r="Y1" s="13"/>
      <c r="Z1" s="13"/>
      <c r="AA1" s="13"/>
      <c r="AB1" s="13"/>
      <c r="AC1" s="13"/>
      <c r="AD1" s="14"/>
      <c r="AE1" s="14"/>
      <c r="AF1" s="14"/>
      <c r="AG1" s="14"/>
    </row>
    <row r="2" spans="1:33" s="12" customFormat="1" ht="23.1" customHeight="1" x14ac:dyDescent="0.3">
      <c r="B2" s="186"/>
      <c r="C2" s="188" t="str">
        <f>W4</f>
        <v>Lokomotiva  A</v>
      </c>
      <c r="D2" s="189"/>
      <c r="E2" s="192" t="str">
        <f>W5</f>
        <v>Lhota  A</v>
      </c>
      <c r="F2" s="189"/>
      <c r="G2" s="192" t="str">
        <f>W6</f>
        <v>USK  A</v>
      </c>
      <c r="H2" s="189"/>
      <c r="I2" s="192" t="str">
        <f>W7</f>
        <v>Lokomotiva  B</v>
      </c>
      <c r="J2" s="189"/>
      <c r="K2" s="192" t="str">
        <f>W8</f>
        <v>Klatovy  A</v>
      </c>
      <c r="L2" s="189"/>
      <c r="M2" s="192" t="str">
        <f>W9</f>
        <v>Lhota  B</v>
      </c>
      <c r="N2" s="194"/>
      <c r="O2" s="197" t="s">
        <v>0</v>
      </c>
      <c r="P2" s="199" t="s">
        <v>1</v>
      </c>
      <c r="Q2" s="199"/>
      <c r="R2" s="201" t="s">
        <v>2</v>
      </c>
      <c r="S2" s="203" t="s">
        <v>3</v>
      </c>
      <c r="T2" s="13"/>
      <c r="U2" s="13"/>
      <c r="V2" s="13"/>
      <c r="W2" s="15"/>
      <c r="X2" s="15"/>
      <c r="Y2" s="15"/>
      <c r="Z2" s="15"/>
      <c r="AA2" s="15"/>
      <c r="AB2" s="15" t="s">
        <v>36</v>
      </c>
      <c r="AC2" s="13"/>
      <c r="AD2" s="14"/>
      <c r="AE2" s="14"/>
      <c r="AF2" s="14"/>
      <c r="AG2" s="14"/>
    </row>
    <row r="3" spans="1:33" s="12" customFormat="1" ht="23.1" customHeight="1" thickBot="1" x14ac:dyDescent="0.35">
      <c r="B3" s="187"/>
      <c r="C3" s="190"/>
      <c r="D3" s="191"/>
      <c r="E3" s="193"/>
      <c r="F3" s="191"/>
      <c r="G3" s="193"/>
      <c r="H3" s="191"/>
      <c r="I3" s="193"/>
      <c r="J3" s="191"/>
      <c r="K3" s="193"/>
      <c r="L3" s="191"/>
      <c r="M3" s="195"/>
      <c r="N3" s="196"/>
      <c r="O3" s="198"/>
      <c r="P3" s="200"/>
      <c r="Q3" s="200"/>
      <c r="R3" s="202"/>
      <c r="S3" s="204"/>
      <c r="T3" s="13"/>
      <c r="U3" s="13"/>
      <c r="V3" s="13"/>
      <c r="W3" s="15"/>
      <c r="X3" s="205" t="s">
        <v>27</v>
      </c>
      <c r="Y3" s="205"/>
      <c r="Z3" s="205"/>
      <c r="AA3" s="104" t="s">
        <v>15</v>
      </c>
      <c r="AB3" s="15"/>
      <c r="AC3" s="13"/>
      <c r="AD3" s="14"/>
      <c r="AE3" s="14"/>
      <c r="AF3" s="14"/>
      <c r="AG3" s="14"/>
    </row>
    <row r="4" spans="1:33" s="12" customFormat="1" ht="27" customHeight="1" x14ac:dyDescent="0.3">
      <c r="B4" s="206" t="str">
        <f>C2</f>
        <v>Lokomotiva  A</v>
      </c>
      <c r="C4" s="208"/>
      <c r="D4" s="209"/>
      <c r="E4" s="29">
        <v>1</v>
      </c>
      <c r="F4" s="30">
        <v>1</v>
      </c>
      <c r="G4" s="31">
        <v>0</v>
      </c>
      <c r="H4" s="30">
        <v>2</v>
      </c>
      <c r="I4" s="31">
        <v>2</v>
      </c>
      <c r="J4" s="30">
        <v>0</v>
      </c>
      <c r="K4" s="31">
        <v>1</v>
      </c>
      <c r="L4" s="30">
        <v>1</v>
      </c>
      <c r="M4" s="31">
        <v>2</v>
      </c>
      <c r="N4" s="32">
        <v>0</v>
      </c>
      <c r="O4" s="212">
        <v>6</v>
      </c>
      <c r="P4" s="105">
        <v>6</v>
      </c>
      <c r="Q4" s="33">
        <v>4</v>
      </c>
      <c r="R4" s="136"/>
      <c r="S4" s="212">
        <v>4</v>
      </c>
      <c r="T4" s="13"/>
      <c r="U4" s="17"/>
      <c r="V4" s="17" t="s">
        <v>16</v>
      </c>
      <c r="W4" s="18" t="s">
        <v>7</v>
      </c>
      <c r="X4" s="18" t="str">
        <f>W4</f>
        <v>Lokomotiva  A</v>
      </c>
      <c r="Y4" s="25" t="s">
        <v>17</v>
      </c>
      <c r="Z4" s="18" t="str">
        <f>W9</f>
        <v>Lhota  B</v>
      </c>
      <c r="AA4" s="18" t="str">
        <f xml:space="preserve"> W6</f>
        <v>USK  A</v>
      </c>
      <c r="AB4" s="26">
        <v>1</v>
      </c>
      <c r="AC4" s="13"/>
      <c r="AD4" s="14"/>
      <c r="AE4" s="14"/>
      <c r="AF4" s="14"/>
      <c r="AG4" s="14"/>
    </row>
    <row r="5" spans="1:33" s="12" customFormat="1" ht="27" customHeight="1" thickBot="1" x14ac:dyDescent="0.35">
      <c r="B5" s="207"/>
      <c r="C5" s="210"/>
      <c r="D5" s="211"/>
      <c r="E5" s="34">
        <v>23</v>
      </c>
      <c r="F5" s="35">
        <v>29</v>
      </c>
      <c r="G5" s="36">
        <v>11</v>
      </c>
      <c r="H5" s="35">
        <v>30</v>
      </c>
      <c r="I5" s="36">
        <v>30</v>
      </c>
      <c r="J5" s="35">
        <v>21</v>
      </c>
      <c r="K5" s="36">
        <v>28</v>
      </c>
      <c r="L5" s="35">
        <v>16</v>
      </c>
      <c r="M5" s="36">
        <v>30</v>
      </c>
      <c r="N5" s="37">
        <v>23</v>
      </c>
      <c r="O5" s="213"/>
      <c r="P5" s="106">
        <f>E5+G5+I5+K5+M5</f>
        <v>122</v>
      </c>
      <c r="Q5" s="38">
        <f>F5+H5+J5+L5+N5</f>
        <v>119</v>
      </c>
      <c r="R5" s="137">
        <f>P5/Q5</f>
        <v>1.0252100840336134</v>
      </c>
      <c r="S5" s="213"/>
      <c r="T5" s="13"/>
      <c r="U5" s="17"/>
      <c r="V5" s="17" t="s">
        <v>18</v>
      </c>
      <c r="W5" s="18" t="s">
        <v>35</v>
      </c>
      <c r="X5" s="18" t="str">
        <f>W5</f>
        <v>Lhota  A</v>
      </c>
      <c r="Y5" s="25" t="s">
        <v>17</v>
      </c>
      <c r="Z5" s="18" t="str">
        <f>W8</f>
        <v>Klatovy  A</v>
      </c>
      <c r="AA5" s="18" t="str">
        <f>W9</f>
        <v>Lhota  B</v>
      </c>
      <c r="AB5" s="26">
        <v>1</v>
      </c>
      <c r="AC5" s="13"/>
      <c r="AD5" s="14"/>
      <c r="AE5" s="14"/>
      <c r="AF5" s="14"/>
      <c r="AG5" s="14"/>
    </row>
    <row r="6" spans="1:33" s="12" customFormat="1" ht="27" customHeight="1" thickBot="1" x14ac:dyDescent="0.35">
      <c r="B6" s="206" t="str">
        <f>E2</f>
        <v>Lhota  A</v>
      </c>
      <c r="C6" s="29">
        <v>1</v>
      </c>
      <c r="D6" s="30">
        <v>1</v>
      </c>
      <c r="E6" s="208"/>
      <c r="F6" s="209"/>
      <c r="G6" s="31">
        <v>1</v>
      </c>
      <c r="H6" s="30">
        <v>1</v>
      </c>
      <c r="I6" s="31">
        <v>2</v>
      </c>
      <c r="J6" s="30">
        <v>0</v>
      </c>
      <c r="K6" s="31">
        <v>2</v>
      </c>
      <c r="L6" s="30">
        <v>0</v>
      </c>
      <c r="M6" s="31">
        <v>1</v>
      </c>
      <c r="N6" s="32">
        <v>1</v>
      </c>
      <c r="O6" s="212">
        <v>7</v>
      </c>
      <c r="P6" s="105">
        <f>C6+G6+I6+K6+M6</f>
        <v>7</v>
      </c>
      <c r="Q6" s="33">
        <f xml:space="preserve"> D6+H6+J6+L6+N6</f>
        <v>3</v>
      </c>
      <c r="R6" s="137">
        <f t="shared" ref="R6:R15" si="0">P6/Q6</f>
        <v>2.3333333333333335</v>
      </c>
      <c r="S6" s="212">
        <v>2</v>
      </c>
      <c r="T6" s="13"/>
      <c r="U6" s="17"/>
      <c r="V6" s="17" t="s">
        <v>19</v>
      </c>
      <c r="W6" s="18" t="s">
        <v>31</v>
      </c>
      <c r="X6" s="18" t="str">
        <f>W6</f>
        <v>USK  A</v>
      </c>
      <c r="Y6" s="25" t="s">
        <v>17</v>
      </c>
      <c r="Z6" s="18" t="str">
        <f>W7</f>
        <v>Lokomotiva  B</v>
      </c>
      <c r="AA6" s="18" t="str">
        <f>W4</f>
        <v>Lokomotiva  A</v>
      </c>
      <c r="AB6" s="26">
        <v>1</v>
      </c>
      <c r="AC6" s="13"/>
      <c r="AD6" s="14"/>
      <c r="AE6" s="14"/>
      <c r="AF6" s="14"/>
      <c r="AG6" s="14"/>
    </row>
    <row r="7" spans="1:33" s="12" customFormat="1" ht="27" customHeight="1" thickBot="1" x14ac:dyDescent="0.35">
      <c r="B7" s="207"/>
      <c r="C7" s="34">
        <v>29</v>
      </c>
      <c r="D7" s="35">
        <v>28</v>
      </c>
      <c r="E7" s="210"/>
      <c r="F7" s="211"/>
      <c r="G7" s="36">
        <v>30</v>
      </c>
      <c r="H7" s="35">
        <v>28</v>
      </c>
      <c r="I7" s="36">
        <v>30</v>
      </c>
      <c r="J7" s="35">
        <v>14</v>
      </c>
      <c r="K7" s="36">
        <v>30</v>
      </c>
      <c r="L7" s="35">
        <v>25</v>
      </c>
      <c r="M7" s="36">
        <v>29</v>
      </c>
      <c r="N7" s="37">
        <v>23</v>
      </c>
      <c r="O7" s="213"/>
      <c r="P7" s="106">
        <f xml:space="preserve"> C7+G7+I7+K7+M7</f>
        <v>148</v>
      </c>
      <c r="Q7" s="38">
        <f xml:space="preserve"> D7+H7+J7+L7+N7</f>
        <v>118</v>
      </c>
      <c r="R7" s="137">
        <f t="shared" si="0"/>
        <v>1.2542372881355932</v>
      </c>
      <c r="S7" s="213"/>
      <c r="T7" s="13"/>
      <c r="U7" s="17"/>
      <c r="V7" s="17" t="s">
        <v>20</v>
      </c>
      <c r="W7" s="18" t="s">
        <v>8</v>
      </c>
      <c r="X7" s="18" t="str">
        <f>W4</f>
        <v>Lokomotiva  A</v>
      </c>
      <c r="Y7" s="25" t="s">
        <v>17</v>
      </c>
      <c r="Z7" s="18" t="str">
        <f>W5</f>
        <v>Lhota  A</v>
      </c>
      <c r="AA7" s="18" t="str">
        <f>W7</f>
        <v>Lokomotiva  B</v>
      </c>
      <c r="AB7" s="26">
        <v>1</v>
      </c>
      <c r="AC7" s="13"/>
      <c r="AD7" s="14"/>
      <c r="AE7" s="14"/>
      <c r="AF7" s="14"/>
      <c r="AG7" s="19"/>
    </row>
    <row r="8" spans="1:33" s="12" customFormat="1" ht="27" customHeight="1" thickBot="1" x14ac:dyDescent="0.35">
      <c r="B8" s="206" t="str">
        <f>G2</f>
        <v>USK  A</v>
      </c>
      <c r="C8" s="39">
        <v>2</v>
      </c>
      <c r="D8" s="40">
        <v>0</v>
      </c>
      <c r="E8" s="41">
        <v>1</v>
      </c>
      <c r="F8" s="40">
        <v>1</v>
      </c>
      <c r="G8" s="208"/>
      <c r="H8" s="209"/>
      <c r="I8" s="31">
        <v>2</v>
      </c>
      <c r="J8" s="30">
        <v>0</v>
      </c>
      <c r="K8" s="31">
        <v>1</v>
      </c>
      <c r="L8" s="30">
        <v>1</v>
      </c>
      <c r="M8" s="31">
        <v>1</v>
      </c>
      <c r="N8" s="32">
        <v>1</v>
      </c>
      <c r="O8" s="212">
        <v>7</v>
      </c>
      <c r="P8" s="105">
        <f xml:space="preserve"> C8+E8+I8+K8+M8</f>
        <v>7</v>
      </c>
      <c r="Q8" s="33">
        <f xml:space="preserve"> D8+F8+J8+L8+N8</f>
        <v>3</v>
      </c>
      <c r="R8" s="137">
        <f t="shared" si="0"/>
        <v>2.3333333333333335</v>
      </c>
      <c r="S8" s="212">
        <v>1</v>
      </c>
      <c r="T8" s="13"/>
      <c r="U8" s="17"/>
      <c r="V8" s="17" t="s">
        <v>21</v>
      </c>
      <c r="W8" s="18" t="s">
        <v>59</v>
      </c>
      <c r="X8" s="18" t="str">
        <f>W8</f>
        <v>Klatovy  A</v>
      </c>
      <c r="Y8" s="25" t="s">
        <v>17</v>
      </c>
      <c r="Z8" s="18" t="str">
        <f>W6</f>
        <v>USK  A</v>
      </c>
      <c r="AA8" s="18" t="str">
        <f>W9</f>
        <v>Lhota  B</v>
      </c>
      <c r="AB8" s="26">
        <v>1</v>
      </c>
      <c r="AC8" s="13"/>
      <c r="AD8" s="14"/>
      <c r="AE8" s="14"/>
      <c r="AF8" s="14"/>
      <c r="AG8" s="14"/>
    </row>
    <row r="9" spans="1:33" s="12" customFormat="1" ht="27" customHeight="1" thickBot="1" x14ac:dyDescent="0.35">
      <c r="B9" s="207"/>
      <c r="C9" s="34">
        <v>30</v>
      </c>
      <c r="D9" s="35">
        <v>11</v>
      </c>
      <c r="E9" s="36">
        <v>28</v>
      </c>
      <c r="F9" s="35">
        <v>28</v>
      </c>
      <c r="G9" s="210"/>
      <c r="H9" s="211"/>
      <c r="I9" s="36">
        <v>30</v>
      </c>
      <c r="J9" s="35">
        <v>13</v>
      </c>
      <c r="K9" s="36">
        <v>27</v>
      </c>
      <c r="L9" s="35">
        <v>25</v>
      </c>
      <c r="M9" s="36">
        <v>27</v>
      </c>
      <c r="N9" s="37">
        <v>24</v>
      </c>
      <c r="O9" s="213"/>
      <c r="P9" s="106">
        <f xml:space="preserve"> C9+E9+I9+K9+M9</f>
        <v>142</v>
      </c>
      <c r="Q9" s="38">
        <f xml:space="preserve"> D9+F9+J9+L9+N9</f>
        <v>101</v>
      </c>
      <c r="R9" s="137">
        <f t="shared" si="0"/>
        <v>1.4059405940594059</v>
      </c>
      <c r="S9" s="213"/>
      <c r="T9" s="13"/>
      <c r="U9" s="17"/>
      <c r="V9" s="20">
        <v>6</v>
      </c>
      <c r="W9" s="18" t="s">
        <v>60</v>
      </c>
      <c r="X9" s="18" t="str">
        <f>W9</f>
        <v>Lhota  B</v>
      </c>
      <c r="Y9" s="25" t="s">
        <v>17</v>
      </c>
      <c r="Z9" s="18" t="str">
        <f>W7</f>
        <v>Lokomotiva  B</v>
      </c>
      <c r="AA9" s="18" t="str">
        <f>W8</f>
        <v>Klatovy  A</v>
      </c>
      <c r="AB9" s="26">
        <v>1</v>
      </c>
      <c r="AC9" s="13"/>
      <c r="AD9" s="14"/>
      <c r="AE9" s="14"/>
      <c r="AF9" s="14"/>
      <c r="AG9" s="19"/>
    </row>
    <row r="10" spans="1:33" s="12" customFormat="1" ht="27" customHeight="1" thickBot="1" x14ac:dyDescent="0.35">
      <c r="B10" s="206" t="str">
        <f>I2</f>
        <v>Lokomotiva  B</v>
      </c>
      <c r="C10" s="29">
        <v>0</v>
      </c>
      <c r="D10" s="30">
        <v>2</v>
      </c>
      <c r="E10" s="31">
        <v>0</v>
      </c>
      <c r="F10" s="30">
        <v>2</v>
      </c>
      <c r="G10" s="31">
        <v>0</v>
      </c>
      <c r="H10" s="30">
        <v>2</v>
      </c>
      <c r="I10" s="208"/>
      <c r="J10" s="209"/>
      <c r="K10" s="31">
        <v>0</v>
      </c>
      <c r="L10" s="30">
        <v>2</v>
      </c>
      <c r="M10" s="31">
        <v>0</v>
      </c>
      <c r="N10" s="32">
        <v>2</v>
      </c>
      <c r="O10" s="212">
        <v>0</v>
      </c>
      <c r="P10" s="105">
        <f xml:space="preserve"> C10+E10+G10+K10+M10</f>
        <v>0</v>
      </c>
      <c r="Q10" s="33">
        <f xml:space="preserve"> D10+F10+H10+L10+N10</f>
        <v>10</v>
      </c>
      <c r="R10" s="137">
        <f t="shared" si="0"/>
        <v>0</v>
      </c>
      <c r="S10" s="212">
        <v>6</v>
      </c>
      <c r="T10" s="13"/>
      <c r="U10" s="13"/>
      <c r="V10" s="13"/>
      <c r="W10" s="15"/>
      <c r="X10" s="18" t="str">
        <f>W6</f>
        <v>USK  A</v>
      </c>
      <c r="Y10" s="25" t="s">
        <v>17</v>
      </c>
      <c r="Z10" s="18" t="str">
        <f>W4</f>
        <v>Lokomotiva  A</v>
      </c>
      <c r="AA10" s="18" t="str">
        <f>W5</f>
        <v>Lhota  A</v>
      </c>
      <c r="AB10" s="26">
        <v>1</v>
      </c>
      <c r="AC10" s="13"/>
      <c r="AD10" s="14"/>
      <c r="AE10" s="14"/>
      <c r="AF10" s="14"/>
      <c r="AG10" s="14"/>
    </row>
    <row r="11" spans="1:33" s="12" customFormat="1" ht="27" customHeight="1" thickBot="1" x14ac:dyDescent="0.35">
      <c r="B11" s="207"/>
      <c r="C11" s="34">
        <v>21</v>
      </c>
      <c r="D11" s="35">
        <v>30</v>
      </c>
      <c r="E11" s="36">
        <v>14</v>
      </c>
      <c r="F11" s="35">
        <v>30</v>
      </c>
      <c r="G11" s="36">
        <v>13</v>
      </c>
      <c r="H11" s="35">
        <v>30</v>
      </c>
      <c r="I11" s="210"/>
      <c r="J11" s="211"/>
      <c r="K11" s="36">
        <v>12</v>
      </c>
      <c r="L11" s="35">
        <v>30</v>
      </c>
      <c r="M11" s="36">
        <v>24</v>
      </c>
      <c r="N11" s="37">
        <v>30</v>
      </c>
      <c r="O11" s="213"/>
      <c r="P11" s="106">
        <f xml:space="preserve"> C11+E11+G11+K11+M11</f>
        <v>84</v>
      </c>
      <c r="Q11" s="38">
        <f xml:space="preserve"> D11+F11+H11+L11+N11</f>
        <v>150</v>
      </c>
      <c r="R11" s="137">
        <f t="shared" si="0"/>
        <v>0.56000000000000005</v>
      </c>
      <c r="S11" s="213"/>
      <c r="T11" s="13"/>
      <c r="U11" s="13"/>
      <c r="V11" s="13"/>
      <c r="W11" s="15"/>
      <c r="X11" s="18" t="str">
        <f>W5</f>
        <v>Lhota  A</v>
      </c>
      <c r="Y11" s="25" t="s">
        <v>17</v>
      </c>
      <c r="Z11" s="18" t="str">
        <f>W9</f>
        <v>Lhota  B</v>
      </c>
      <c r="AA11" s="18" t="str">
        <f>W4</f>
        <v>Lokomotiva  A</v>
      </c>
      <c r="AB11" s="26">
        <v>1</v>
      </c>
      <c r="AC11" s="13"/>
      <c r="AD11" s="14"/>
      <c r="AE11" s="14"/>
      <c r="AF11" s="14"/>
      <c r="AG11" s="19"/>
    </row>
    <row r="12" spans="1:33" s="12" customFormat="1" ht="27" customHeight="1" thickBot="1" x14ac:dyDescent="0.35">
      <c r="B12" s="206" t="str">
        <f>K2</f>
        <v>Klatovy  A</v>
      </c>
      <c r="C12" s="29">
        <v>1</v>
      </c>
      <c r="D12" s="30">
        <v>1</v>
      </c>
      <c r="E12" s="31">
        <v>0</v>
      </c>
      <c r="F12" s="30">
        <v>2</v>
      </c>
      <c r="G12" s="31">
        <v>1</v>
      </c>
      <c r="H12" s="30">
        <v>1</v>
      </c>
      <c r="I12" s="31">
        <v>2</v>
      </c>
      <c r="J12" s="30">
        <v>0</v>
      </c>
      <c r="K12" s="208"/>
      <c r="L12" s="209"/>
      <c r="M12" s="31">
        <v>2</v>
      </c>
      <c r="N12" s="32">
        <v>0</v>
      </c>
      <c r="O12" s="212">
        <v>6</v>
      </c>
      <c r="P12" s="105">
        <f xml:space="preserve"> C12+E12+G12+I12+M12</f>
        <v>6</v>
      </c>
      <c r="Q12" s="33">
        <f xml:space="preserve"> D12+F12+H12+J12+N12</f>
        <v>4</v>
      </c>
      <c r="R12" s="137">
        <f t="shared" si="0"/>
        <v>1.5</v>
      </c>
      <c r="S12" s="212">
        <v>3</v>
      </c>
      <c r="T12" s="13"/>
      <c r="U12" s="13"/>
      <c r="V12" s="13"/>
      <c r="W12" s="15"/>
      <c r="X12" s="18" t="str">
        <f>W7</f>
        <v>Lokomotiva  B</v>
      </c>
      <c r="Y12" s="25" t="s">
        <v>17</v>
      </c>
      <c r="Z12" s="18" t="str">
        <f>W8</f>
        <v>Klatovy  A</v>
      </c>
      <c r="AA12" s="18" t="str">
        <f>W9</f>
        <v>Lhota  B</v>
      </c>
      <c r="AB12" s="26">
        <v>1</v>
      </c>
      <c r="AC12" s="13"/>
      <c r="AD12" s="14"/>
      <c r="AE12" s="14"/>
      <c r="AF12" s="14"/>
      <c r="AG12" s="14"/>
    </row>
    <row r="13" spans="1:33" s="12" customFormat="1" ht="27" customHeight="1" thickBot="1" x14ac:dyDescent="0.35">
      <c r="B13" s="207"/>
      <c r="C13" s="34">
        <v>26</v>
      </c>
      <c r="D13" s="35">
        <v>28</v>
      </c>
      <c r="E13" s="36">
        <v>25</v>
      </c>
      <c r="F13" s="35">
        <v>30</v>
      </c>
      <c r="G13" s="36">
        <v>25</v>
      </c>
      <c r="H13" s="35">
        <v>24</v>
      </c>
      <c r="I13" s="36">
        <v>25</v>
      </c>
      <c r="J13" s="35">
        <v>12</v>
      </c>
      <c r="K13" s="210"/>
      <c r="L13" s="211"/>
      <c r="M13" s="36">
        <v>30</v>
      </c>
      <c r="N13" s="37">
        <v>15</v>
      </c>
      <c r="O13" s="213"/>
      <c r="P13" s="106">
        <f xml:space="preserve"> C13+E13+G13+I13+M13</f>
        <v>131</v>
      </c>
      <c r="Q13" s="38">
        <f xml:space="preserve"> D13+F13+H13+J13+N13</f>
        <v>109</v>
      </c>
      <c r="R13" s="137">
        <f t="shared" si="0"/>
        <v>1.201834862385321</v>
      </c>
      <c r="S13" s="213"/>
      <c r="T13" s="13"/>
      <c r="U13" s="13"/>
      <c r="V13" s="13"/>
      <c r="W13" s="15"/>
      <c r="X13" s="18" t="str">
        <f>W5</f>
        <v>Lhota  A</v>
      </c>
      <c r="Y13" s="25" t="s">
        <v>17</v>
      </c>
      <c r="Z13" s="18" t="str">
        <f>W6</f>
        <v>USK  A</v>
      </c>
      <c r="AA13" s="18" t="str">
        <f xml:space="preserve"> W8</f>
        <v>Klatovy  A</v>
      </c>
      <c r="AB13" s="26">
        <v>1</v>
      </c>
      <c r="AC13" s="13"/>
      <c r="AD13" s="14"/>
      <c r="AE13" s="14"/>
      <c r="AF13" s="14"/>
      <c r="AG13" s="19"/>
    </row>
    <row r="14" spans="1:33" s="12" customFormat="1" ht="27" customHeight="1" thickBot="1" x14ac:dyDescent="0.35">
      <c r="B14" s="214" t="str">
        <f>W9</f>
        <v>Lhota  B</v>
      </c>
      <c r="C14" s="42">
        <v>0</v>
      </c>
      <c r="D14" s="43">
        <v>2</v>
      </c>
      <c r="E14" s="44">
        <v>1</v>
      </c>
      <c r="F14" s="43">
        <v>1</v>
      </c>
      <c r="G14" s="44">
        <v>1</v>
      </c>
      <c r="H14" s="43">
        <v>1</v>
      </c>
      <c r="I14" s="44">
        <v>2</v>
      </c>
      <c r="J14" s="43">
        <v>0</v>
      </c>
      <c r="K14" s="44">
        <v>0</v>
      </c>
      <c r="L14" s="43">
        <v>2</v>
      </c>
      <c r="M14" s="208"/>
      <c r="N14" s="209"/>
      <c r="O14" s="216">
        <v>4</v>
      </c>
      <c r="P14" s="45">
        <f xml:space="preserve"> C14+E14+G14+I14+K14</f>
        <v>4</v>
      </c>
      <c r="Q14" s="46">
        <f>D14+F14+H14+J14+L14</f>
        <v>6</v>
      </c>
      <c r="R14" s="137">
        <f t="shared" si="0"/>
        <v>0.66666666666666663</v>
      </c>
      <c r="S14" s="218">
        <v>5</v>
      </c>
      <c r="T14" s="13"/>
      <c r="U14" s="13"/>
      <c r="V14" s="13"/>
      <c r="W14" s="15"/>
      <c r="X14" s="18" t="str">
        <f>W4</f>
        <v>Lokomotiva  A</v>
      </c>
      <c r="Y14" s="25" t="s">
        <v>17</v>
      </c>
      <c r="Z14" s="18" t="str">
        <f>W7</f>
        <v>Lokomotiva  B</v>
      </c>
      <c r="AA14" s="18" t="str">
        <f>W9</f>
        <v>Lhota  B</v>
      </c>
      <c r="AB14" s="26">
        <v>1</v>
      </c>
      <c r="AC14" s="13"/>
      <c r="AD14" s="14"/>
      <c r="AE14" s="14"/>
      <c r="AF14" s="14"/>
      <c r="AG14" s="19"/>
    </row>
    <row r="15" spans="1:33" s="12" customFormat="1" ht="27" customHeight="1" thickBot="1" x14ac:dyDescent="0.35">
      <c r="B15" s="215"/>
      <c r="C15" s="34">
        <v>23</v>
      </c>
      <c r="D15" s="35">
        <v>30</v>
      </c>
      <c r="E15" s="36">
        <v>23</v>
      </c>
      <c r="F15" s="35">
        <v>29</v>
      </c>
      <c r="G15" s="36">
        <v>24</v>
      </c>
      <c r="H15" s="35">
        <v>27</v>
      </c>
      <c r="I15" s="36">
        <v>30</v>
      </c>
      <c r="J15" s="35">
        <v>24</v>
      </c>
      <c r="K15" s="36">
        <v>15</v>
      </c>
      <c r="L15" s="35">
        <v>30</v>
      </c>
      <c r="M15" s="210"/>
      <c r="N15" s="211"/>
      <c r="O15" s="217"/>
      <c r="P15" s="106">
        <f>C15+E15+G15+I15+K15</f>
        <v>115</v>
      </c>
      <c r="Q15" s="38">
        <f>D15+F15+H15+J15+L15</f>
        <v>140</v>
      </c>
      <c r="R15" s="137">
        <f t="shared" si="0"/>
        <v>0.8214285714285714</v>
      </c>
      <c r="S15" s="204"/>
      <c r="T15" s="13"/>
      <c r="U15" s="13"/>
      <c r="V15" s="13"/>
      <c r="W15" s="15"/>
      <c r="X15" s="18" t="str">
        <f>W9</f>
        <v>Lhota  B</v>
      </c>
      <c r="Y15" s="25" t="s">
        <v>17</v>
      </c>
      <c r="Z15" s="18" t="str">
        <f>W8</f>
        <v>Klatovy  A</v>
      </c>
      <c r="AA15" s="18" t="str">
        <f>W7</f>
        <v>Lokomotiva  B</v>
      </c>
      <c r="AB15" s="26">
        <v>1</v>
      </c>
      <c r="AC15" s="13"/>
      <c r="AD15" s="14"/>
      <c r="AE15" s="14"/>
      <c r="AF15" s="14"/>
      <c r="AG15" s="19"/>
    </row>
    <row r="16" spans="1:33" s="12" customFormat="1" ht="27" customHeight="1" x14ac:dyDescent="0.4">
      <c r="B16" s="21"/>
      <c r="C16" s="22"/>
      <c r="D16" s="13"/>
      <c r="E16" s="21"/>
      <c r="F16" s="13"/>
      <c r="G16" s="13"/>
      <c r="H16" s="13"/>
      <c r="I16" s="23"/>
      <c r="J16" s="13"/>
      <c r="K16" s="13"/>
      <c r="L16" s="13"/>
      <c r="M16" s="13"/>
      <c r="N16" s="13"/>
      <c r="O16" s="13"/>
      <c r="P16" s="13"/>
      <c r="Q16" s="13"/>
      <c r="R16" s="13" t="s">
        <v>6</v>
      </c>
      <c r="S16" s="13"/>
      <c r="T16" s="13"/>
      <c r="U16" s="13"/>
      <c r="V16" s="13"/>
      <c r="W16" s="15"/>
      <c r="X16" s="18" t="str">
        <f>W7</f>
        <v>Lokomotiva  B</v>
      </c>
      <c r="Y16" s="25" t="s">
        <v>17</v>
      </c>
      <c r="Z16" s="18" t="str">
        <f>W5</f>
        <v>Lhota  A</v>
      </c>
      <c r="AA16" s="18" t="str">
        <f>W6</f>
        <v>USK  A</v>
      </c>
      <c r="AB16" s="26">
        <v>1</v>
      </c>
      <c r="AC16" s="13"/>
      <c r="AD16" s="14"/>
      <c r="AE16" s="14"/>
      <c r="AF16" s="14"/>
      <c r="AG16" s="14"/>
    </row>
    <row r="17" spans="2:33" s="12" customFormat="1" ht="27" customHeight="1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17"/>
      <c r="T17" s="13"/>
      <c r="U17" s="13"/>
      <c r="V17" s="13"/>
      <c r="W17" s="13"/>
      <c r="X17" s="18" t="str">
        <f>W6</f>
        <v>USK  A</v>
      </c>
      <c r="Y17" s="25" t="s">
        <v>17</v>
      </c>
      <c r="Z17" s="18" t="str">
        <f>W9</f>
        <v>Lhota  B</v>
      </c>
      <c r="AA17" s="18" t="str">
        <f xml:space="preserve"> W7</f>
        <v>Lokomotiva  B</v>
      </c>
      <c r="AB17" s="26">
        <v>1</v>
      </c>
      <c r="AC17" s="13"/>
      <c r="AD17" s="13"/>
      <c r="AE17" s="13"/>
      <c r="AF17" s="13"/>
      <c r="AG17" s="13"/>
    </row>
    <row r="18" spans="2:33" s="12" customFormat="1" ht="27" customHeight="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7"/>
      <c r="X18" s="18" t="str">
        <f>W8</f>
        <v>Klatovy  A</v>
      </c>
      <c r="Y18" s="25" t="s">
        <v>17</v>
      </c>
      <c r="Z18" s="18" t="str">
        <f>W4</f>
        <v>Lokomotiva  A</v>
      </c>
      <c r="AA18" s="18" t="str">
        <f>W5</f>
        <v>Lhota  A</v>
      </c>
      <c r="AB18" s="26">
        <v>1</v>
      </c>
      <c r="AC18" s="13"/>
      <c r="AD18" s="13"/>
      <c r="AE18" s="13"/>
      <c r="AF18" s="13"/>
      <c r="AG18" s="13"/>
    </row>
    <row r="19" spans="2:33" s="12" customFormat="1" x14ac:dyDescent="0.2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13"/>
      <c r="AF19" s="13"/>
      <c r="AG19" s="13"/>
    </row>
    <row r="20" spans="2:33" s="12" customFormat="1" x14ac:dyDescent="0.2"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3"/>
      <c r="AF20" s="13"/>
      <c r="AG20" s="13"/>
    </row>
    <row r="21" spans="2:33" s="12" customFormat="1" x14ac:dyDescent="0.2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13"/>
      <c r="AF21" s="13"/>
      <c r="AG21" s="13"/>
    </row>
    <row r="22" spans="2:33" s="12" customFormat="1" x14ac:dyDescent="0.2">
      <c r="S22" s="13"/>
      <c r="T22" s="13"/>
      <c r="U22" s="13"/>
      <c r="V22" s="13"/>
      <c r="W22" s="13" t="s">
        <v>6</v>
      </c>
      <c r="X22" s="13"/>
      <c r="Y22" s="13"/>
      <c r="Z22" s="13"/>
      <c r="AA22" s="13"/>
      <c r="AB22" s="13"/>
      <c r="AC22" s="13"/>
      <c r="AD22" s="14"/>
      <c r="AE22" s="13"/>
      <c r="AF22" s="13"/>
      <c r="AG22" s="13"/>
    </row>
    <row r="23" spans="2:33" s="12" customFormat="1" x14ac:dyDescent="0.2">
      <c r="S23" s="13"/>
      <c r="T23" s="13"/>
      <c r="U23" s="13"/>
      <c r="V23" s="13"/>
      <c r="W23" s="13" t="s">
        <v>6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</sheetData>
  <mergeCells count="37">
    <mergeCell ref="B14:B15"/>
    <mergeCell ref="M14:N15"/>
    <mergeCell ref="O14:O15"/>
    <mergeCell ref="S14:S15"/>
    <mergeCell ref="B10:B11"/>
    <mergeCell ref="I10:J11"/>
    <mergeCell ref="O10:O11"/>
    <mergeCell ref="S10:S11"/>
    <mergeCell ref="B12:B13"/>
    <mergeCell ref="K12:L13"/>
    <mergeCell ref="O12:O13"/>
    <mergeCell ref="S12:S13"/>
    <mergeCell ref="B6:B7"/>
    <mergeCell ref="E6:F7"/>
    <mergeCell ref="O6:O7"/>
    <mergeCell ref="S6:S7"/>
    <mergeCell ref="B8:B9"/>
    <mergeCell ref="G8:H9"/>
    <mergeCell ref="O8:O9"/>
    <mergeCell ref="S8:S9"/>
    <mergeCell ref="X3:Z3"/>
    <mergeCell ref="B4:B5"/>
    <mergeCell ref="C4:D5"/>
    <mergeCell ref="O4:O5"/>
    <mergeCell ref="S4:S5"/>
    <mergeCell ref="B1:S1"/>
    <mergeCell ref="B2:B3"/>
    <mergeCell ref="C2:D3"/>
    <mergeCell ref="E2:F3"/>
    <mergeCell ref="G2:H3"/>
    <mergeCell ref="I2:J3"/>
    <mergeCell ref="K2:L3"/>
    <mergeCell ref="M2:N3"/>
    <mergeCell ref="O2:O3"/>
    <mergeCell ref="P2:Q3"/>
    <mergeCell ref="R2:R3"/>
    <mergeCell ref="S2:S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selection activeCell="U13" sqref="U13"/>
    </sheetView>
  </sheetViews>
  <sheetFormatPr defaultRowHeight="12.75" x14ac:dyDescent="0.2"/>
  <cols>
    <col min="1" max="1" width="2.7109375" style="12" customWidth="1"/>
    <col min="2" max="2" width="19.7109375" style="12" customWidth="1"/>
    <col min="3" max="14" width="6.28515625" style="12" customWidth="1"/>
    <col min="15" max="17" width="5.7109375" style="12" customWidth="1"/>
    <col min="18" max="18" width="8.28515625" style="12" customWidth="1"/>
    <col min="19" max="19" width="6.85546875" style="13" customWidth="1"/>
    <col min="20" max="20" width="4.5703125" style="13" customWidth="1"/>
    <col min="21" max="21" width="7.28515625" style="13" customWidth="1"/>
    <col min="22" max="22" width="3.28515625" style="13" hidden="1" customWidth="1"/>
    <col min="23" max="23" width="22.28515625" style="13" hidden="1" customWidth="1"/>
    <col min="24" max="24" width="22" style="13" hidden="1" customWidth="1"/>
    <col min="25" max="25" width="4.5703125" style="13" hidden="1" customWidth="1"/>
    <col min="26" max="26" width="25.140625" style="13" hidden="1" customWidth="1"/>
    <col min="27" max="27" width="22.140625" style="13" hidden="1" customWidth="1"/>
    <col min="28" max="28" width="10.7109375" style="13" hidden="1" customWidth="1"/>
    <col min="29" max="29" width="3.7109375" style="13" customWidth="1"/>
    <col min="30" max="30" width="4.5703125" style="14" customWidth="1"/>
    <col min="31" max="31" width="8.85546875" style="14" customWidth="1"/>
    <col min="32" max="32" width="7.7109375" style="14" customWidth="1"/>
    <col min="33" max="33" width="9.140625" style="14"/>
    <col min="34" max="35" width="9.140625" style="13"/>
    <col min="36" max="16384" width="9.140625" style="12"/>
  </cols>
  <sheetData>
    <row r="1" spans="1:33" s="12" customFormat="1" ht="33" thickBot="1" x14ac:dyDescent="0.45">
      <c r="A1" s="12" t="s">
        <v>6</v>
      </c>
      <c r="B1" s="184" t="s">
        <v>26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3"/>
      <c r="U1" s="13"/>
      <c r="V1" s="13"/>
      <c r="W1" s="13"/>
      <c r="X1" s="13"/>
      <c r="Y1" s="13"/>
      <c r="Z1" s="13"/>
      <c r="AA1" s="13"/>
      <c r="AB1" s="13"/>
      <c r="AC1" s="13"/>
      <c r="AD1" s="14"/>
      <c r="AE1" s="14"/>
      <c r="AF1" s="14"/>
      <c r="AG1" s="14"/>
    </row>
    <row r="2" spans="1:33" s="12" customFormat="1" ht="23.1" customHeight="1" x14ac:dyDescent="0.3">
      <c r="B2" s="186"/>
      <c r="C2" s="188" t="str">
        <f>W4</f>
        <v>Rokycany  B</v>
      </c>
      <c r="D2" s="189"/>
      <c r="E2" s="192" t="str">
        <f>W5</f>
        <v>15.ZŠ  B</v>
      </c>
      <c r="F2" s="189"/>
      <c r="G2" s="192" t="str">
        <f>W6</f>
        <v>Lokomotiva  E</v>
      </c>
      <c r="H2" s="189"/>
      <c r="I2" s="192" t="str">
        <f>W7</f>
        <v>15.ZŠ  A</v>
      </c>
      <c r="J2" s="189"/>
      <c r="K2" s="192" t="str">
        <f>W8</f>
        <v>Rokycany  A</v>
      </c>
      <c r="L2" s="189"/>
      <c r="M2" s="192" t="str">
        <f>W9</f>
        <v>Lokomotiva  F</v>
      </c>
      <c r="N2" s="194"/>
      <c r="O2" s="197" t="s">
        <v>0</v>
      </c>
      <c r="P2" s="199" t="s">
        <v>1</v>
      </c>
      <c r="Q2" s="199"/>
      <c r="R2" s="201" t="s">
        <v>2</v>
      </c>
      <c r="S2" s="203" t="s">
        <v>3</v>
      </c>
      <c r="T2" s="13"/>
      <c r="U2" s="13"/>
      <c r="V2" s="13"/>
      <c r="W2" s="15"/>
      <c r="X2" s="15"/>
      <c r="Y2" s="15"/>
      <c r="Z2" s="15"/>
      <c r="AA2" s="15"/>
      <c r="AB2" s="15" t="s">
        <v>36</v>
      </c>
      <c r="AC2" s="13"/>
      <c r="AD2" s="14"/>
      <c r="AE2" s="14"/>
      <c r="AF2" s="14"/>
      <c r="AG2" s="14"/>
    </row>
    <row r="3" spans="1:33" s="12" customFormat="1" ht="23.1" customHeight="1" thickBot="1" x14ac:dyDescent="0.35">
      <c r="B3" s="187"/>
      <c r="C3" s="190"/>
      <c r="D3" s="191"/>
      <c r="E3" s="193"/>
      <c r="F3" s="191"/>
      <c r="G3" s="193"/>
      <c r="H3" s="191"/>
      <c r="I3" s="193"/>
      <c r="J3" s="191"/>
      <c r="K3" s="193"/>
      <c r="L3" s="191"/>
      <c r="M3" s="195"/>
      <c r="N3" s="196"/>
      <c r="O3" s="198"/>
      <c r="P3" s="200"/>
      <c r="Q3" s="200"/>
      <c r="R3" s="202"/>
      <c r="S3" s="204"/>
      <c r="T3" s="13"/>
      <c r="U3" s="13"/>
      <c r="V3" s="13"/>
      <c r="W3" s="15"/>
      <c r="X3" s="205" t="s">
        <v>27</v>
      </c>
      <c r="Y3" s="205"/>
      <c r="Z3" s="205"/>
      <c r="AA3" s="16" t="s">
        <v>15</v>
      </c>
      <c r="AB3" s="15"/>
      <c r="AC3" s="13"/>
      <c r="AD3" s="14"/>
      <c r="AE3" s="14"/>
      <c r="AF3" s="14"/>
      <c r="AG3" s="14"/>
    </row>
    <row r="4" spans="1:33" s="12" customFormat="1" ht="27" customHeight="1" x14ac:dyDescent="0.3">
      <c r="B4" s="206" t="str">
        <f>C2</f>
        <v>Rokycany  B</v>
      </c>
      <c r="C4" s="208"/>
      <c r="D4" s="209"/>
      <c r="E4" s="29"/>
      <c r="F4" s="30"/>
      <c r="G4" s="31"/>
      <c r="H4" s="30"/>
      <c r="I4" s="31"/>
      <c r="J4" s="30"/>
      <c r="K4" s="31"/>
      <c r="L4" s="30"/>
      <c r="M4" s="31"/>
      <c r="N4" s="32"/>
      <c r="O4" s="212"/>
      <c r="P4" s="116">
        <f>E4+G4+I4+K4+M4</f>
        <v>0</v>
      </c>
      <c r="Q4" s="117">
        <f>F4+H4+J4+L4+N4</f>
        <v>0</v>
      </c>
      <c r="R4" s="118"/>
      <c r="S4" s="212"/>
      <c r="T4" s="13"/>
      <c r="U4" s="17"/>
      <c r="V4" s="17" t="s">
        <v>16</v>
      </c>
      <c r="W4" s="18" t="s">
        <v>34</v>
      </c>
      <c r="X4" s="18" t="str">
        <f>W4</f>
        <v>Rokycany  B</v>
      </c>
      <c r="Y4" s="25" t="s">
        <v>17</v>
      </c>
      <c r="Z4" s="18" t="str">
        <f>W9</f>
        <v>Lokomotiva  F</v>
      </c>
      <c r="AA4" s="18" t="str">
        <f xml:space="preserve"> W6</f>
        <v>Lokomotiva  E</v>
      </c>
      <c r="AB4" s="26">
        <v>2</v>
      </c>
      <c r="AC4" s="13"/>
      <c r="AD4" s="14"/>
      <c r="AE4" s="14"/>
      <c r="AF4" s="14"/>
      <c r="AG4" s="14"/>
    </row>
    <row r="5" spans="1:33" s="12" customFormat="1" ht="27" customHeight="1" thickBot="1" x14ac:dyDescent="0.35">
      <c r="B5" s="207"/>
      <c r="C5" s="210"/>
      <c r="D5" s="211"/>
      <c r="E5" s="34"/>
      <c r="F5" s="35"/>
      <c r="G5" s="36"/>
      <c r="H5" s="35"/>
      <c r="I5" s="36"/>
      <c r="J5" s="35"/>
      <c r="K5" s="36"/>
      <c r="L5" s="35"/>
      <c r="M5" s="36"/>
      <c r="N5" s="37"/>
      <c r="O5" s="213"/>
      <c r="P5" s="119">
        <f>E5+G5+I5+K5+M5</f>
        <v>0</v>
      </c>
      <c r="Q5" s="120">
        <f>F5+H5+J5+L5+N5</f>
        <v>0</v>
      </c>
      <c r="R5" s="121" t="e">
        <f>P5/Q5</f>
        <v>#DIV/0!</v>
      </c>
      <c r="S5" s="213"/>
      <c r="T5" s="13"/>
      <c r="U5" s="17"/>
      <c r="V5" s="17" t="s">
        <v>18</v>
      </c>
      <c r="W5" s="18" t="s">
        <v>33</v>
      </c>
      <c r="X5" s="18" t="str">
        <f>W5</f>
        <v>15.ZŠ  B</v>
      </c>
      <c r="Y5" s="25" t="s">
        <v>17</v>
      </c>
      <c r="Z5" s="18" t="str">
        <f>W8</f>
        <v>Rokycany  A</v>
      </c>
      <c r="AA5" s="18" t="str">
        <f>W9</f>
        <v>Lokomotiva  F</v>
      </c>
      <c r="AB5" s="26">
        <v>2</v>
      </c>
      <c r="AC5" s="13"/>
      <c r="AD5" s="14"/>
      <c r="AE5" s="14"/>
      <c r="AF5" s="14"/>
      <c r="AG5" s="14"/>
    </row>
    <row r="6" spans="1:33" s="12" customFormat="1" ht="27" customHeight="1" thickBot="1" x14ac:dyDescent="0.35">
      <c r="B6" s="206" t="str">
        <f>E2</f>
        <v>15.ZŠ  B</v>
      </c>
      <c r="C6" s="29"/>
      <c r="D6" s="30"/>
      <c r="E6" s="208"/>
      <c r="F6" s="209"/>
      <c r="G6" s="31">
        <v>1</v>
      </c>
      <c r="H6" s="30">
        <v>1</v>
      </c>
      <c r="I6" s="31">
        <v>0</v>
      </c>
      <c r="J6" s="30">
        <v>2</v>
      </c>
      <c r="K6" s="31"/>
      <c r="L6" s="30"/>
      <c r="M6" s="31">
        <v>2</v>
      </c>
      <c r="N6" s="32">
        <v>0</v>
      </c>
      <c r="O6" s="212">
        <v>3</v>
      </c>
      <c r="P6" s="105">
        <f>C6+G6+I6+K6+M6</f>
        <v>3</v>
      </c>
      <c r="Q6" s="33">
        <f xml:space="preserve"> D6+H6+J6+L6+N6</f>
        <v>3</v>
      </c>
      <c r="R6" s="137">
        <f t="shared" ref="R6:R15" si="0">P6/Q6</f>
        <v>1</v>
      </c>
      <c r="S6" s="212">
        <v>3</v>
      </c>
      <c r="T6" s="13"/>
      <c r="U6" s="17"/>
      <c r="V6" s="17" t="s">
        <v>19</v>
      </c>
      <c r="W6" s="18" t="s">
        <v>28</v>
      </c>
      <c r="X6" s="18" t="str">
        <f>W6</f>
        <v>Lokomotiva  E</v>
      </c>
      <c r="Y6" s="25" t="s">
        <v>17</v>
      </c>
      <c r="Z6" s="18" t="str">
        <f>W7</f>
        <v>15.ZŠ  A</v>
      </c>
      <c r="AA6" s="18" t="str">
        <f>W4</f>
        <v>Rokycany  B</v>
      </c>
      <c r="AB6" s="26">
        <v>2</v>
      </c>
      <c r="AC6" s="13"/>
      <c r="AD6" s="14"/>
      <c r="AE6" s="14"/>
      <c r="AF6" s="14"/>
      <c r="AG6" s="14"/>
    </row>
    <row r="7" spans="1:33" s="12" customFormat="1" ht="27" customHeight="1" thickBot="1" x14ac:dyDescent="0.35">
      <c r="B7" s="207"/>
      <c r="C7" s="34"/>
      <c r="D7" s="35"/>
      <c r="E7" s="210"/>
      <c r="F7" s="211"/>
      <c r="G7" s="36">
        <v>36</v>
      </c>
      <c r="H7" s="35">
        <v>47</v>
      </c>
      <c r="I7" s="36">
        <v>30</v>
      </c>
      <c r="J7" s="35">
        <v>50</v>
      </c>
      <c r="K7" s="36"/>
      <c r="L7" s="35"/>
      <c r="M7" s="36">
        <v>50</v>
      </c>
      <c r="N7" s="37">
        <v>31</v>
      </c>
      <c r="O7" s="213"/>
      <c r="P7" s="106">
        <f xml:space="preserve"> C7+G7+I7+K7+M7</f>
        <v>116</v>
      </c>
      <c r="Q7" s="38">
        <f xml:space="preserve"> D7+H7+J7+L7+N7</f>
        <v>128</v>
      </c>
      <c r="R7" s="137">
        <f t="shared" si="0"/>
        <v>0.90625</v>
      </c>
      <c r="S7" s="213"/>
      <c r="T7" s="13"/>
      <c r="U7" s="17"/>
      <c r="V7" s="17" t="s">
        <v>20</v>
      </c>
      <c r="W7" s="18" t="s">
        <v>29</v>
      </c>
      <c r="X7" s="18" t="str">
        <f>W4</f>
        <v>Rokycany  B</v>
      </c>
      <c r="Y7" s="25" t="s">
        <v>17</v>
      </c>
      <c r="Z7" s="18" t="str">
        <f>W5</f>
        <v>15.ZŠ  B</v>
      </c>
      <c r="AA7" s="18" t="str">
        <f>W7</f>
        <v>15.ZŠ  A</v>
      </c>
      <c r="AB7" s="26">
        <v>2</v>
      </c>
      <c r="AC7" s="13"/>
      <c r="AD7" s="14"/>
      <c r="AE7" s="14"/>
      <c r="AF7" s="14"/>
      <c r="AG7" s="19"/>
    </row>
    <row r="8" spans="1:33" s="12" customFormat="1" ht="27" customHeight="1" thickBot="1" x14ac:dyDescent="0.35">
      <c r="B8" s="206" t="str">
        <f>G2</f>
        <v>Lokomotiva  E</v>
      </c>
      <c r="C8" s="138">
        <v>0</v>
      </c>
      <c r="D8" s="139">
        <v>0</v>
      </c>
      <c r="E8" s="41">
        <v>1</v>
      </c>
      <c r="F8" s="40">
        <v>1</v>
      </c>
      <c r="G8" s="208"/>
      <c r="H8" s="209"/>
      <c r="I8" s="31">
        <v>2</v>
      </c>
      <c r="J8" s="30">
        <v>0</v>
      </c>
      <c r="K8" s="140">
        <v>0</v>
      </c>
      <c r="L8" s="141">
        <v>0</v>
      </c>
      <c r="M8" s="31">
        <v>1</v>
      </c>
      <c r="N8" s="32">
        <v>1</v>
      </c>
      <c r="O8" s="212">
        <v>4</v>
      </c>
      <c r="P8" s="106">
        <f>C8+E8+I8+K8+M8</f>
        <v>4</v>
      </c>
      <c r="Q8" s="33">
        <f>D8+F8+J8+L8+N8</f>
        <v>2</v>
      </c>
      <c r="R8" s="137">
        <f t="shared" si="0"/>
        <v>2</v>
      </c>
      <c r="S8" s="212">
        <v>2</v>
      </c>
      <c r="T8" s="13"/>
      <c r="U8" s="17"/>
      <c r="V8" s="17" t="s">
        <v>21</v>
      </c>
      <c r="W8" s="18" t="s">
        <v>53</v>
      </c>
      <c r="X8" s="18" t="str">
        <f>W8</f>
        <v>Rokycany  A</v>
      </c>
      <c r="Y8" s="25" t="s">
        <v>17</v>
      </c>
      <c r="Z8" s="18" t="str">
        <f>W6</f>
        <v>Lokomotiva  E</v>
      </c>
      <c r="AA8" s="18" t="str">
        <f>W9</f>
        <v>Lokomotiva  F</v>
      </c>
      <c r="AB8" s="26">
        <v>2</v>
      </c>
      <c r="AC8" s="13"/>
      <c r="AD8" s="14"/>
      <c r="AE8" s="14"/>
      <c r="AF8" s="14"/>
      <c r="AG8" s="14"/>
    </row>
    <row r="9" spans="1:33" s="12" customFormat="1" ht="27" customHeight="1" thickBot="1" x14ac:dyDescent="0.35">
      <c r="B9" s="207"/>
      <c r="C9" s="142">
        <v>0</v>
      </c>
      <c r="D9" s="143">
        <v>0</v>
      </c>
      <c r="E9" s="36">
        <v>47</v>
      </c>
      <c r="F9" s="35">
        <v>36</v>
      </c>
      <c r="G9" s="210"/>
      <c r="H9" s="211"/>
      <c r="I9" s="36">
        <v>50</v>
      </c>
      <c r="J9" s="35">
        <v>34</v>
      </c>
      <c r="K9" s="144">
        <v>0</v>
      </c>
      <c r="L9" s="143">
        <v>0</v>
      </c>
      <c r="M9" s="36">
        <v>48</v>
      </c>
      <c r="N9" s="37">
        <v>44</v>
      </c>
      <c r="O9" s="213"/>
      <c r="P9" s="106">
        <f>C9+E9+I9+K9+M9</f>
        <v>145</v>
      </c>
      <c r="Q9" s="38">
        <f>D9+F9+J9+L9+N9</f>
        <v>114</v>
      </c>
      <c r="R9" s="137">
        <f t="shared" si="0"/>
        <v>1.2719298245614035</v>
      </c>
      <c r="S9" s="213"/>
      <c r="T9" s="13"/>
      <c r="U9" s="17"/>
      <c r="V9" s="20">
        <v>6</v>
      </c>
      <c r="W9" s="18" t="s">
        <v>24</v>
      </c>
      <c r="X9" s="18" t="str">
        <f>W9</f>
        <v>Lokomotiva  F</v>
      </c>
      <c r="Y9" s="25" t="s">
        <v>17</v>
      </c>
      <c r="Z9" s="18" t="str">
        <f>W7</f>
        <v>15.ZŠ  A</v>
      </c>
      <c r="AA9" s="18" t="str">
        <f>W8</f>
        <v>Rokycany  A</v>
      </c>
      <c r="AB9" s="26">
        <v>2</v>
      </c>
      <c r="AC9" s="13"/>
      <c r="AD9" s="14"/>
      <c r="AE9" s="14"/>
      <c r="AF9" s="14"/>
      <c r="AG9" s="19"/>
    </row>
    <row r="10" spans="1:33" s="12" customFormat="1" ht="27" customHeight="1" thickBot="1" x14ac:dyDescent="0.35">
      <c r="B10" s="206" t="str">
        <f>I2</f>
        <v>15.ZŠ  A</v>
      </c>
      <c r="C10" s="29"/>
      <c r="D10" s="30"/>
      <c r="E10" s="31">
        <v>2</v>
      </c>
      <c r="F10" s="30">
        <v>0</v>
      </c>
      <c r="G10" s="31">
        <v>0</v>
      </c>
      <c r="H10" s="30">
        <v>2</v>
      </c>
      <c r="I10" s="208"/>
      <c r="J10" s="209"/>
      <c r="K10" s="31"/>
      <c r="L10" s="30"/>
      <c r="M10" s="31">
        <v>2</v>
      </c>
      <c r="N10" s="32">
        <v>0</v>
      </c>
      <c r="O10" s="212">
        <v>4</v>
      </c>
      <c r="P10" s="105">
        <f xml:space="preserve"> C10+E10+G10+K10+M10</f>
        <v>4</v>
      </c>
      <c r="Q10" s="33">
        <f xml:space="preserve"> D10+F10+H10+L10+N10</f>
        <v>2</v>
      </c>
      <c r="R10" s="137">
        <f t="shared" si="0"/>
        <v>2</v>
      </c>
      <c r="S10" s="212">
        <v>1</v>
      </c>
      <c r="T10" s="13"/>
      <c r="U10" s="13"/>
      <c r="V10" s="13"/>
      <c r="W10" s="15"/>
      <c r="X10" s="18" t="str">
        <f>W6</f>
        <v>Lokomotiva  E</v>
      </c>
      <c r="Y10" s="25" t="s">
        <v>17</v>
      </c>
      <c r="Z10" s="18" t="str">
        <f>W4</f>
        <v>Rokycany  B</v>
      </c>
      <c r="AA10" s="18" t="str">
        <f>W5</f>
        <v>15.ZŠ  B</v>
      </c>
      <c r="AB10" s="26">
        <v>2</v>
      </c>
      <c r="AC10" s="13"/>
      <c r="AD10" s="14"/>
      <c r="AE10" s="14"/>
      <c r="AF10" s="14"/>
      <c r="AG10" s="14"/>
    </row>
    <row r="11" spans="1:33" s="12" customFormat="1" ht="27" customHeight="1" thickBot="1" x14ac:dyDescent="0.35">
      <c r="B11" s="207"/>
      <c r="C11" s="34"/>
      <c r="D11" s="35"/>
      <c r="E11" s="36">
        <v>50</v>
      </c>
      <c r="F11" s="35">
        <v>30</v>
      </c>
      <c r="G11" s="36">
        <v>34</v>
      </c>
      <c r="H11" s="35">
        <v>50</v>
      </c>
      <c r="I11" s="210"/>
      <c r="J11" s="211"/>
      <c r="K11" s="36"/>
      <c r="L11" s="35"/>
      <c r="M11" s="36">
        <v>50</v>
      </c>
      <c r="N11" s="37">
        <v>22</v>
      </c>
      <c r="O11" s="213"/>
      <c r="P11" s="106">
        <f xml:space="preserve"> C11+E11+G11+K11+M11</f>
        <v>134</v>
      </c>
      <c r="Q11" s="38">
        <f xml:space="preserve"> D11+F11+H11+L11+N11</f>
        <v>102</v>
      </c>
      <c r="R11" s="137">
        <f t="shared" si="0"/>
        <v>1.3137254901960784</v>
      </c>
      <c r="S11" s="213"/>
      <c r="T11" s="13"/>
      <c r="U11" s="13"/>
      <c r="V11" s="13"/>
      <c r="W11" s="15"/>
      <c r="X11" s="18" t="str">
        <f>W5</f>
        <v>15.ZŠ  B</v>
      </c>
      <c r="Y11" s="25" t="s">
        <v>17</v>
      </c>
      <c r="Z11" s="18" t="str">
        <f>W9</f>
        <v>Lokomotiva  F</v>
      </c>
      <c r="AA11" s="18" t="str">
        <f>W4</f>
        <v>Rokycany  B</v>
      </c>
      <c r="AB11" s="26">
        <v>2</v>
      </c>
      <c r="AC11" s="13"/>
      <c r="AD11" s="14"/>
      <c r="AE11" s="14"/>
      <c r="AF11" s="14"/>
      <c r="AG11" s="19"/>
    </row>
    <row r="12" spans="1:33" s="12" customFormat="1" ht="27" customHeight="1" thickBot="1" x14ac:dyDescent="0.35">
      <c r="B12" s="206" t="str">
        <f>K2</f>
        <v>Rokycany  A</v>
      </c>
      <c r="C12" s="29"/>
      <c r="D12" s="30"/>
      <c r="E12" s="31"/>
      <c r="F12" s="30"/>
      <c r="G12" s="31"/>
      <c r="H12" s="30"/>
      <c r="I12" s="31"/>
      <c r="J12" s="30"/>
      <c r="K12" s="208"/>
      <c r="L12" s="209"/>
      <c r="M12" s="31"/>
      <c r="N12" s="32"/>
      <c r="O12" s="212"/>
      <c r="P12" s="116">
        <f xml:space="preserve"> C12+E12+G12+I12+M12</f>
        <v>0</v>
      </c>
      <c r="Q12" s="117">
        <f xml:space="preserve"> D12+F12+H12+J12+N12</f>
        <v>0</v>
      </c>
      <c r="R12" s="121" t="e">
        <f t="shared" si="0"/>
        <v>#DIV/0!</v>
      </c>
      <c r="S12" s="212"/>
      <c r="T12" s="13"/>
      <c r="U12" s="13"/>
      <c r="V12" s="13"/>
      <c r="W12" s="15"/>
      <c r="X12" s="18" t="str">
        <f>W7</f>
        <v>15.ZŠ  A</v>
      </c>
      <c r="Y12" s="25" t="s">
        <v>17</v>
      </c>
      <c r="Z12" s="18" t="str">
        <f>W8</f>
        <v>Rokycany  A</v>
      </c>
      <c r="AA12" s="18" t="str">
        <f>W9</f>
        <v>Lokomotiva  F</v>
      </c>
      <c r="AB12" s="26">
        <v>2</v>
      </c>
      <c r="AC12" s="13"/>
      <c r="AD12" s="14"/>
      <c r="AE12" s="14"/>
      <c r="AF12" s="14"/>
      <c r="AG12" s="14"/>
    </row>
    <row r="13" spans="1:33" s="12" customFormat="1" ht="27" customHeight="1" thickBot="1" x14ac:dyDescent="0.35">
      <c r="B13" s="207"/>
      <c r="C13" s="34"/>
      <c r="D13" s="35"/>
      <c r="E13" s="36"/>
      <c r="F13" s="35"/>
      <c r="G13" s="36"/>
      <c r="H13" s="35"/>
      <c r="I13" s="36"/>
      <c r="J13" s="35"/>
      <c r="K13" s="210"/>
      <c r="L13" s="211"/>
      <c r="M13" s="36"/>
      <c r="N13" s="37"/>
      <c r="O13" s="213"/>
      <c r="P13" s="119">
        <f xml:space="preserve"> C13+E13+G13+I13+M13</f>
        <v>0</v>
      </c>
      <c r="Q13" s="120">
        <f xml:space="preserve"> D13+F13+H13+J13+N13</f>
        <v>0</v>
      </c>
      <c r="R13" s="121" t="e">
        <f t="shared" si="0"/>
        <v>#DIV/0!</v>
      </c>
      <c r="S13" s="213"/>
      <c r="T13" s="13"/>
      <c r="U13" s="13"/>
      <c r="V13" s="13"/>
      <c r="W13" s="15"/>
      <c r="X13" s="18" t="str">
        <f>W5</f>
        <v>15.ZŠ  B</v>
      </c>
      <c r="Y13" s="25" t="s">
        <v>17</v>
      </c>
      <c r="Z13" s="18" t="str">
        <f>W6</f>
        <v>Lokomotiva  E</v>
      </c>
      <c r="AA13" s="18" t="str">
        <f xml:space="preserve"> W8</f>
        <v>Rokycany  A</v>
      </c>
      <c r="AB13" s="26">
        <v>2</v>
      </c>
      <c r="AC13" s="13"/>
      <c r="AD13" s="14"/>
      <c r="AE13" s="14"/>
      <c r="AF13" s="14"/>
      <c r="AG13" s="19"/>
    </row>
    <row r="14" spans="1:33" s="12" customFormat="1" ht="27" customHeight="1" thickBot="1" x14ac:dyDescent="0.35">
      <c r="B14" s="214" t="str">
        <f>W9</f>
        <v>Lokomotiva  F</v>
      </c>
      <c r="C14" s="42"/>
      <c r="D14" s="43"/>
      <c r="E14" s="44">
        <v>0</v>
      </c>
      <c r="F14" s="43">
        <v>2</v>
      </c>
      <c r="G14" s="44">
        <v>1</v>
      </c>
      <c r="H14" s="43">
        <v>1</v>
      </c>
      <c r="I14" s="44">
        <v>0</v>
      </c>
      <c r="J14" s="43">
        <v>2</v>
      </c>
      <c r="K14" s="44"/>
      <c r="L14" s="43"/>
      <c r="M14" s="208"/>
      <c r="N14" s="209"/>
      <c r="O14" s="216"/>
      <c r="P14" s="45">
        <f xml:space="preserve"> C14+E14+G14+I14+K14</f>
        <v>1</v>
      </c>
      <c r="Q14" s="46">
        <f>D14+F14+H14+J14+L14</f>
        <v>5</v>
      </c>
      <c r="R14" s="137">
        <f t="shared" si="0"/>
        <v>0.2</v>
      </c>
      <c r="S14" s="218">
        <v>4</v>
      </c>
      <c r="T14" s="13"/>
      <c r="U14" s="13"/>
      <c r="V14" s="13"/>
      <c r="W14" s="15"/>
      <c r="X14" s="18" t="str">
        <f>W4</f>
        <v>Rokycany  B</v>
      </c>
      <c r="Y14" s="25" t="s">
        <v>17</v>
      </c>
      <c r="Z14" s="18" t="str">
        <f>W7</f>
        <v>15.ZŠ  A</v>
      </c>
      <c r="AA14" s="18" t="str">
        <f>W9</f>
        <v>Lokomotiva  F</v>
      </c>
      <c r="AB14" s="26">
        <v>2</v>
      </c>
      <c r="AC14" s="13"/>
      <c r="AD14" s="14"/>
      <c r="AE14" s="14"/>
      <c r="AF14" s="14"/>
      <c r="AG14" s="19"/>
    </row>
    <row r="15" spans="1:33" s="12" customFormat="1" ht="27" customHeight="1" thickBot="1" x14ac:dyDescent="0.35">
      <c r="B15" s="215"/>
      <c r="C15" s="34"/>
      <c r="D15" s="35"/>
      <c r="E15" s="36">
        <v>31</v>
      </c>
      <c r="F15" s="35">
        <v>50</v>
      </c>
      <c r="G15" s="36">
        <v>44</v>
      </c>
      <c r="H15" s="35">
        <v>48</v>
      </c>
      <c r="I15" s="36">
        <v>22</v>
      </c>
      <c r="J15" s="35">
        <v>50</v>
      </c>
      <c r="K15" s="36"/>
      <c r="L15" s="35"/>
      <c r="M15" s="210"/>
      <c r="N15" s="211"/>
      <c r="O15" s="217"/>
      <c r="P15" s="106">
        <f>C15+E15+G15+I15+K15</f>
        <v>97</v>
      </c>
      <c r="Q15" s="38">
        <f>D15+F15+H15+J15+L15</f>
        <v>148</v>
      </c>
      <c r="R15" s="137">
        <f t="shared" si="0"/>
        <v>0.65540540540540537</v>
      </c>
      <c r="S15" s="204"/>
      <c r="T15" s="13"/>
      <c r="U15" s="13"/>
      <c r="V15" s="13"/>
      <c r="W15" s="15"/>
      <c r="X15" s="18" t="str">
        <f>W9</f>
        <v>Lokomotiva  F</v>
      </c>
      <c r="Y15" s="25" t="s">
        <v>17</v>
      </c>
      <c r="Z15" s="18" t="str">
        <f>W8</f>
        <v>Rokycany  A</v>
      </c>
      <c r="AA15" s="18" t="str">
        <f>W7</f>
        <v>15.ZŠ  A</v>
      </c>
      <c r="AB15" s="26">
        <v>2</v>
      </c>
      <c r="AC15" s="13"/>
      <c r="AD15" s="14"/>
      <c r="AE15" s="14"/>
      <c r="AF15" s="14"/>
      <c r="AG15" s="19"/>
    </row>
    <row r="16" spans="1:33" s="12" customFormat="1" ht="27" customHeight="1" x14ac:dyDescent="0.4">
      <c r="B16" s="21"/>
      <c r="C16" s="22"/>
      <c r="D16" s="13"/>
      <c r="E16" s="21"/>
      <c r="F16" s="13"/>
      <c r="G16" s="13"/>
      <c r="H16" s="13"/>
      <c r="I16" s="23"/>
      <c r="J16" s="13"/>
      <c r="K16" s="13"/>
      <c r="L16" s="13"/>
      <c r="M16" s="13"/>
      <c r="N16" s="13"/>
      <c r="O16" s="13"/>
      <c r="P16" s="13"/>
      <c r="Q16" s="13"/>
      <c r="R16" s="13" t="s">
        <v>6</v>
      </c>
      <c r="S16" s="13"/>
      <c r="T16" s="13"/>
      <c r="U16" s="13"/>
      <c r="V16" s="13"/>
      <c r="W16" s="15"/>
      <c r="X16" s="18" t="str">
        <f>W7</f>
        <v>15.ZŠ  A</v>
      </c>
      <c r="Y16" s="25" t="s">
        <v>17</v>
      </c>
      <c r="Z16" s="18" t="str">
        <f>W5</f>
        <v>15.ZŠ  B</v>
      </c>
      <c r="AA16" s="18" t="str">
        <f>W6</f>
        <v>Lokomotiva  E</v>
      </c>
      <c r="AB16" s="26">
        <v>2</v>
      </c>
      <c r="AC16" s="13"/>
      <c r="AD16" s="14"/>
      <c r="AE16" s="14"/>
      <c r="AF16" s="14"/>
      <c r="AG16" s="14"/>
    </row>
    <row r="17" spans="2:33" s="12" customFormat="1" ht="27" customHeight="1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17"/>
      <c r="T17" s="13"/>
      <c r="U17" s="13"/>
      <c r="V17" s="13"/>
      <c r="W17" s="13"/>
      <c r="X17" s="18" t="str">
        <f>W6</f>
        <v>Lokomotiva  E</v>
      </c>
      <c r="Y17" s="25" t="s">
        <v>17</v>
      </c>
      <c r="Z17" s="18" t="str">
        <f>W9</f>
        <v>Lokomotiva  F</v>
      </c>
      <c r="AA17" s="18" t="str">
        <f xml:space="preserve"> W7</f>
        <v>15.ZŠ  A</v>
      </c>
      <c r="AB17" s="26">
        <v>2</v>
      </c>
      <c r="AC17" s="13"/>
      <c r="AD17" s="13"/>
      <c r="AE17" s="13"/>
      <c r="AF17" s="13"/>
      <c r="AG17" s="13"/>
    </row>
    <row r="18" spans="2:33" s="12" customFormat="1" ht="27" customHeight="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7"/>
      <c r="X18" s="18" t="str">
        <f>W8</f>
        <v>Rokycany  A</v>
      </c>
      <c r="Y18" s="25" t="s">
        <v>17</v>
      </c>
      <c r="Z18" s="18" t="str">
        <f>W4</f>
        <v>Rokycany  B</v>
      </c>
      <c r="AA18" s="18" t="str">
        <f>W5</f>
        <v>15.ZŠ  B</v>
      </c>
      <c r="AB18" s="26">
        <v>2</v>
      </c>
      <c r="AC18" s="13"/>
      <c r="AD18" s="13"/>
      <c r="AE18" s="13"/>
      <c r="AF18" s="13"/>
      <c r="AG18" s="13"/>
    </row>
    <row r="19" spans="2:33" s="12" customFormat="1" x14ac:dyDescent="0.2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13"/>
      <c r="AF19" s="13"/>
      <c r="AG19" s="13"/>
    </row>
    <row r="20" spans="2:33" s="12" customFormat="1" x14ac:dyDescent="0.2"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3"/>
      <c r="AF20" s="13"/>
      <c r="AG20" s="13"/>
    </row>
    <row r="21" spans="2:33" s="12" customFormat="1" x14ac:dyDescent="0.2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13"/>
      <c r="AF21" s="13"/>
      <c r="AG21" s="13"/>
    </row>
    <row r="22" spans="2:33" s="12" customFormat="1" x14ac:dyDescent="0.2"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13"/>
      <c r="AF22" s="13"/>
      <c r="AG22" s="13"/>
    </row>
    <row r="23" spans="2:33" s="12" customFormat="1" x14ac:dyDescent="0.2">
      <c r="S23" s="13"/>
      <c r="T23" s="13"/>
      <c r="U23" s="13"/>
      <c r="V23" s="13"/>
      <c r="W23" s="13" t="s">
        <v>6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</sheetData>
  <mergeCells count="37">
    <mergeCell ref="B1:S1"/>
    <mergeCell ref="B2:B3"/>
    <mergeCell ref="C2:D3"/>
    <mergeCell ref="E2:F3"/>
    <mergeCell ref="G2:H3"/>
    <mergeCell ref="I2:J3"/>
    <mergeCell ref="K2:L3"/>
    <mergeCell ref="M2:N3"/>
    <mergeCell ref="O2:O3"/>
    <mergeCell ref="P2:Q3"/>
    <mergeCell ref="R2:R3"/>
    <mergeCell ref="S2:S3"/>
    <mergeCell ref="X3:Z3"/>
    <mergeCell ref="B4:B5"/>
    <mergeCell ref="C4:D5"/>
    <mergeCell ref="O4:O5"/>
    <mergeCell ref="S4:S5"/>
    <mergeCell ref="B6:B7"/>
    <mergeCell ref="E6:F7"/>
    <mergeCell ref="O6:O7"/>
    <mergeCell ref="S6:S7"/>
    <mergeCell ref="B8:B9"/>
    <mergeCell ref="G8:H9"/>
    <mergeCell ref="O8:O9"/>
    <mergeCell ref="S8:S9"/>
    <mergeCell ref="B14:B15"/>
    <mergeCell ref="M14:N15"/>
    <mergeCell ref="O14:O15"/>
    <mergeCell ref="S14:S15"/>
    <mergeCell ref="B10:B11"/>
    <mergeCell ref="I10:J11"/>
    <mergeCell ref="O10:O11"/>
    <mergeCell ref="S10:S11"/>
    <mergeCell ref="B12:B13"/>
    <mergeCell ref="K12:L13"/>
    <mergeCell ref="O12:O13"/>
    <mergeCell ref="S12:S1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workbookViewId="0">
      <selection activeCell="V15" sqref="V15"/>
    </sheetView>
  </sheetViews>
  <sheetFormatPr defaultRowHeight="12.75" x14ac:dyDescent="0.2"/>
  <cols>
    <col min="1" max="1" width="2.7109375" style="12" customWidth="1"/>
    <col min="2" max="2" width="19.7109375" style="12" customWidth="1"/>
    <col min="3" max="14" width="6.28515625" style="12" customWidth="1"/>
    <col min="15" max="17" width="5.7109375" style="12" customWidth="1"/>
    <col min="18" max="18" width="8.140625" style="12" customWidth="1"/>
    <col min="19" max="19" width="6.85546875" style="13" customWidth="1"/>
    <col min="20" max="20" width="4.5703125" style="17" customWidth="1"/>
    <col min="21" max="21" width="7.28515625" style="17" hidden="1" customWidth="1"/>
    <col min="22" max="22" width="3.28515625" style="17" hidden="1" customWidth="1"/>
    <col min="23" max="23" width="22.28515625" style="17" hidden="1" customWidth="1"/>
    <col min="24" max="24" width="22" style="17" hidden="1" customWidth="1"/>
    <col min="25" max="25" width="5.5703125" style="17" hidden="1" customWidth="1"/>
    <col min="26" max="26" width="26.7109375" style="17" hidden="1" customWidth="1"/>
    <col min="27" max="27" width="20.85546875" style="17" hidden="1" customWidth="1"/>
    <col min="28" max="28" width="11.5703125" style="17" hidden="1" customWidth="1"/>
    <col min="29" max="29" width="3.7109375" style="17" customWidth="1"/>
    <col min="30" max="30" width="4.5703125" style="122" customWidth="1"/>
    <col min="31" max="31" width="8.85546875" style="122" customWidth="1"/>
    <col min="32" max="32" width="7.7109375" style="122" customWidth="1"/>
    <col min="33" max="33" width="9.140625" style="122"/>
    <col min="34" max="35" width="9.140625" style="17"/>
    <col min="36" max="38" width="9.140625" style="123"/>
    <col min="39" max="16384" width="9.140625" style="12"/>
  </cols>
  <sheetData>
    <row r="1" spans="1:35" ht="32.25" customHeight="1" thickBot="1" x14ac:dyDescent="0.45">
      <c r="A1" s="12" t="s">
        <v>6</v>
      </c>
      <c r="B1" s="184" t="s">
        <v>23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AH1" s="123"/>
      <c r="AI1" s="123"/>
    </row>
    <row r="2" spans="1:35" ht="23.1" customHeight="1" x14ac:dyDescent="0.3">
      <c r="B2" s="186"/>
      <c r="C2" s="188" t="str">
        <f>W4</f>
        <v>USK  B</v>
      </c>
      <c r="D2" s="189"/>
      <c r="E2" s="192" t="str">
        <f>W5</f>
        <v>Lokomotiva  D</v>
      </c>
      <c r="F2" s="189"/>
      <c r="G2" s="192" t="str">
        <f>W6</f>
        <v>Šťáhlavy  A</v>
      </c>
      <c r="H2" s="189"/>
      <c r="I2" s="192" t="str">
        <f>W7</f>
        <v>Klatovy  B</v>
      </c>
      <c r="J2" s="189"/>
      <c r="K2" s="192" t="str">
        <f>W8</f>
        <v xml:space="preserve">Vejprnice    </v>
      </c>
      <c r="L2" s="189"/>
      <c r="M2" s="192" t="str">
        <f>W9</f>
        <v>Lokomotiva  C</v>
      </c>
      <c r="N2" s="194"/>
      <c r="O2" s="197" t="s">
        <v>0</v>
      </c>
      <c r="P2" s="199" t="s">
        <v>1</v>
      </c>
      <c r="Q2" s="199"/>
      <c r="R2" s="201" t="s">
        <v>2</v>
      </c>
      <c r="S2" s="203" t="s">
        <v>3</v>
      </c>
      <c r="W2" s="18"/>
      <c r="X2" s="18"/>
      <c r="Y2" s="18"/>
      <c r="Z2" s="18"/>
      <c r="AA2" s="18"/>
      <c r="AB2" s="18"/>
      <c r="AH2" s="123"/>
      <c r="AI2" s="123"/>
    </row>
    <row r="3" spans="1:35" ht="23.1" customHeight="1" thickBot="1" x14ac:dyDescent="0.35">
      <c r="B3" s="187"/>
      <c r="C3" s="190"/>
      <c r="D3" s="191"/>
      <c r="E3" s="193"/>
      <c r="F3" s="191"/>
      <c r="G3" s="193"/>
      <c r="H3" s="191"/>
      <c r="I3" s="193"/>
      <c r="J3" s="191"/>
      <c r="K3" s="193"/>
      <c r="L3" s="191"/>
      <c r="M3" s="195"/>
      <c r="N3" s="196"/>
      <c r="O3" s="198"/>
      <c r="P3" s="200"/>
      <c r="Q3" s="200"/>
      <c r="R3" s="202"/>
      <c r="S3" s="204"/>
      <c r="W3" s="18"/>
      <c r="X3" s="219" t="s">
        <v>14</v>
      </c>
      <c r="Y3" s="219"/>
      <c r="Z3" s="219"/>
      <c r="AA3" s="26" t="s">
        <v>15</v>
      </c>
      <c r="AB3" s="18" t="s">
        <v>36</v>
      </c>
      <c r="AH3" s="123"/>
      <c r="AI3" s="123"/>
    </row>
    <row r="4" spans="1:35" ht="27" customHeight="1" x14ac:dyDescent="0.3">
      <c r="B4" s="206" t="str">
        <f>C2</f>
        <v>USK  B</v>
      </c>
      <c r="C4" s="208"/>
      <c r="D4" s="209"/>
      <c r="E4" s="29">
        <v>1</v>
      </c>
      <c r="F4" s="30">
        <v>1</v>
      </c>
      <c r="G4" s="31">
        <v>0</v>
      </c>
      <c r="H4" s="30">
        <v>2</v>
      </c>
      <c r="I4" s="31">
        <v>0</v>
      </c>
      <c r="J4" s="30">
        <v>2</v>
      </c>
      <c r="K4" s="31">
        <v>1</v>
      </c>
      <c r="L4" s="30">
        <v>1</v>
      </c>
      <c r="M4" s="31">
        <v>0</v>
      </c>
      <c r="N4" s="32">
        <v>2</v>
      </c>
      <c r="O4" s="212">
        <v>2</v>
      </c>
      <c r="P4" s="105">
        <f>E4+G4+I4+K4+M4</f>
        <v>2</v>
      </c>
      <c r="Q4" s="33">
        <f>F4+H4+J4+L4+N4</f>
        <v>8</v>
      </c>
      <c r="R4" s="134"/>
      <c r="S4" s="212">
        <v>6</v>
      </c>
      <c r="V4" s="17" t="s">
        <v>16</v>
      </c>
      <c r="W4" s="18" t="s">
        <v>61</v>
      </c>
      <c r="X4" s="18" t="str">
        <f>W4</f>
        <v>USK  B</v>
      </c>
      <c r="Y4" s="25" t="s">
        <v>17</v>
      </c>
      <c r="Z4" s="18" t="str">
        <f>W9</f>
        <v>Lokomotiva  C</v>
      </c>
      <c r="AA4" s="18" t="str">
        <f>W5</f>
        <v>Lokomotiva  D</v>
      </c>
      <c r="AB4" s="26">
        <v>3</v>
      </c>
      <c r="AH4" s="123"/>
      <c r="AI4" s="123"/>
    </row>
    <row r="5" spans="1:35" ht="27" customHeight="1" thickBot="1" x14ac:dyDescent="0.35">
      <c r="B5" s="207"/>
      <c r="C5" s="210"/>
      <c r="D5" s="211"/>
      <c r="E5" s="34">
        <v>27</v>
      </c>
      <c r="F5" s="35">
        <v>25</v>
      </c>
      <c r="G5" s="36">
        <v>23</v>
      </c>
      <c r="H5" s="35">
        <v>30</v>
      </c>
      <c r="I5" s="36">
        <v>15</v>
      </c>
      <c r="J5" s="35">
        <v>30</v>
      </c>
      <c r="K5" s="36">
        <v>24</v>
      </c>
      <c r="L5" s="35">
        <v>26</v>
      </c>
      <c r="M5" s="36">
        <v>23</v>
      </c>
      <c r="N5" s="37">
        <v>30</v>
      </c>
      <c r="O5" s="213"/>
      <c r="P5" s="106">
        <f>E5+G5+I5+K5+M5</f>
        <v>112</v>
      </c>
      <c r="Q5" s="38">
        <f>F5+H5+J5+L5+N5</f>
        <v>141</v>
      </c>
      <c r="R5" s="135">
        <f>P5/Q5</f>
        <v>0.79432624113475181</v>
      </c>
      <c r="S5" s="213"/>
      <c r="V5" s="17" t="s">
        <v>18</v>
      </c>
      <c r="W5" s="18" t="s">
        <v>32</v>
      </c>
      <c r="X5" s="18" t="str">
        <f>W5</f>
        <v>Lokomotiva  D</v>
      </c>
      <c r="Y5" s="25" t="s">
        <v>17</v>
      </c>
      <c r="Z5" s="18" t="str">
        <f>W8</f>
        <v xml:space="preserve">Vejprnice    </v>
      </c>
      <c r="AA5" s="18" t="str">
        <f>W6</f>
        <v>Šťáhlavy  A</v>
      </c>
      <c r="AB5" s="26">
        <v>3</v>
      </c>
      <c r="AH5" s="123"/>
      <c r="AI5" s="123"/>
    </row>
    <row r="6" spans="1:35" ht="27" customHeight="1" thickBot="1" x14ac:dyDescent="0.35">
      <c r="B6" s="206" t="str">
        <f>E2</f>
        <v>Lokomotiva  D</v>
      </c>
      <c r="C6" s="29">
        <v>1</v>
      </c>
      <c r="D6" s="30">
        <v>1</v>
      </c>
      <c r="E6" s="208"/>
      <c r="F6" s="209"/>
      <c r="G6" s="31">
        <v>0</v>
      </c>
      <c r="H6" s="30">
        <v>2</v>
      </c>
      <c r="I6" s="31">
        <v>0</v>
      </c>
      <c r="J6" s="30">
        <v>2</v>
      </c>
      <c r="K6" s="31">
        <v>1</v>
      </c>
      <c r="L6" s="30">
        <v>1</v>
      </c>
      <c r="M6" s="31">
        <v>1</v>
      </c>
      <c r="N6" s="32">
        <v>1</v>
      </c>
      <c r="O6" s="212">
        <v>3</v>
      </c>
      <c r="P6" s="105">
        <f>C6+G6+I6+K6+M6</f>
        <v>3</v>
      </c>
      <c r="Q6" s="33">
        <f xml:space="preserve"> D6+H6+J6+L6+N6</f>
        <v>7</v>
      </c>
      <c r="R6" s="135">
        <f t="shared" ref="R6:R15" si="0">P6/Q6</f>
        <v>0.42857142857142855</v>
      </c>
      <c r="S6" s="212">
        <v>4</v>
      </c>
      <c r="V6" s="17" t="s">
        <v>19</v>
      </c>
      <c r="W6" s="18" t="s">
        <v>62</v>
      </c>
      <c r="X6" s="18" t="str">
        <f>W6</f>
        <v>Šťáhlavy  A</v>
      </c>
      <c r="Y6" s="25" t="s">
        <v>17</v>
      </c>
      <c r="Z6" s="18" t="str">
        <f>W7</f>
        <v>Klatovy  B</v>
      </c>
      <c r="AA6" s="18" t="str">
        <f>W8</f>
        <v xml:space="preserve">Vejprnice    </v>
      </c>
      <c r="AB6" s="26">
        <v>3</v>
      </c>
      <c r="AH6" s="123"/>
      <c r="AI6" s="123"/>
    </row>
    <row r="7" spans="1:35" ht="27" customHeight="1" thickBot="1" x14ac:dyDescent="0.35">
      <c r="B7" s="207"/>
      <c r="C7" s="34">
        <v>25</v>
      </c>
      <c r="D7" s="35">
        <v>27</v>
      </c>
      <c r="E7" s="210"/>
      <c r="F7" s="211"/>
      <c r="G7" s="36">
        <v>9</v>
      </c>
      <c r="H7" s="35">
        <v>30</v>
      </c>
      <c r="I7" s="36">
        <v>10</v>
      </c>
      <c r="J7" s="35">
        <v>30</v>
      </c>
      <c r="K7" s="36">
        <v>25</v>
      </c>
      <c r="L7" s="35">
        <v>29</v>
      </c>
      <c r="M7" s="36">
        <v>26</v>
      </c>
      <c r="N7" s="37">
        <v>27</v>
      </c>
      <c r="O7" s="213"/>
      <c r="P7" s="106">
        <f xml:space="preserve"> C7+G7+I7+K7+M7</f>
        <v>95</v>
      </c>
      <c r="Q7" s="38">
        <f xml:space="preserve"> D7+H7+J7+L7+N7</f>
        <v>143</v>
      </c>
      <c r="R7" s="135">
        <f t="shared" si="0"/>
        <v>0.66433566433566438</v>
      </c>
      <c r="S7" s="213"/>
      <c r="V7" s="17" t="s">
        <v>20</v>
      </c>
      <c r="W7" s="18" t="s">
        <v>63</v>
      </c>
      <c r="X7" s="18" t="str">
        <f>W4</f>
        <v>USK  B</v>
      </c>
      <c r="Y7" s="25" t="s">
        <v>17</v>
      </c>
      <c r="Z7" s="18" t="str">
        <f>W5</f>
        <v>Lokomotiva  D</v>
      </c>
      <c r="AA7" s="18" t="str">
        <f xml:space="preserve"> W9</f>
        <v>Lokomotiva  C</v>
      </c>
      <c r="AB7" s="26">
        <v>3</v>
      </c>
      <c r="AG7" s="124"/>
      <c r="AH7" s="123"/>
      <c r="AI7" s="123"/>
    </row>
    <row r="8" spans="1:35" ht="27" customHeight="1" thickBot="1" x14ac:dyDescent="0.35">
      <c r="B8" s="206" t="str">
        <f>G2</f>
        <v>Šťáhlavy  A</v>
      </c>
      <c r="C8" s="39">
        <v>2</v>
      </c>
      <c r="D8" s="40">
        <v>0</v>
      </c>
      <c r="E8" s="41">
        <v>2</v>
      </c>
      <c r="F8" s="40">
        <v>0</v>
      </c>
      <c r="G8" s="208" t="s">
        <v>6</v>
      </c>
      <c r="H8" s="209"/>
      <c r="I8" s="31">
        <v>1</v>
      </c>
      <c r="J8" s="30">
        <v>1</v>
      </c>
      <c r="K8" s="31">
        <v>2</v>
      </c>
      <c r="L8" s="30">
        <v>0</v>
      </c>
      <c r="M8" s="31">
        <v>2</v>
      </c>
      <c r="N8" s="32">
        <v>0</v>
      </c>
      <c r="O8" s="212">
        <v>9</v>
      </c>
      <c r="P8" s="105">
        <f xml:space="preserve"> C8+E8+I8+K8+M8</f>
        <v>9</v>
      </c>
      <c r="Q8" s="33">
        <f xml:space="preserve"> D8+F8+J8+L8+N8</f>
        <v>1</v>
      </c>
      <c r="R8" s="135">
        <f t="shared" si="0"/>
        <v>9</v>
      </c>
      <c r="S8" s="212">
        <v>1</v>
      </c>
      <c r="V8" s="17" t="s">
        <v>21</v>
      </c>
      <c r="W8" s="18" t="s">
        <v>25</v>
      </c>
      <c r="X8" s="18" t="str">
        <f>W8</f>
        <v xml:space="preserve">Vejprnice    </v>
      </c>
      <c r="Y8" s="25" t="s">
        <v>17</v>
      </c>
      <c r="Z8" s="18" t="str">
        <f>W6</f>
        <v>Šťáhlavy  A</v>
      </c>
      <c r="AA8" s="18" t="str">
        <f>W9</f>
        <v>Lokomotiva  C</v>
      </c>
      <c r="AB8" s="26">
        <v>3</v>
      </c>
      <c r="AF8" s="122" t="s">
        <v>37</v>
      </c>
      <c r="AH8" s="123"/>
      <c r="AI8" s="123"/>
    </row>
    <row r="9" spans="1:35" ht="27" customHeight="1" thickBot="1" x14ac:dyDescent="0.35">
      <c r="B9" s="207"/>
      <c r="C9" s="34">
        <v>30</v>
      </c>
      <c r="D9" s="35">
        <v>27</v>
      </c>
      <c r="E9" s="36">
        <v>30</v>
      </c>
      <c r="F9" s="35">
        <v>9</v>
      </c>
      <c r="G9" s="210"/>
      <c r="H9" s="211"/>
      <c r="I9" s="36">
        <v>29</v>
      </c>
      <c r="J9" s="35">
        <v>26</v>
      </c>
      <c r="K9" s="36">
        <v>30</v>
      </c>
      <c r="L9" s="35">
        <v>13</v>
      </c>
      <c r="M9" s="36">
        <v>30</v>
      </c>
      <c r="N9" s="37">
        <v>21</v>
      </c>
      <c r="O9" s="213"/>
      <c r="P9" s="106">
        <f xml:space="preserve"> C9+E9+I9+K9+M9</f>
        <v>149</v>
      </c>
      <c r="Q9" s="38">
        <f xml:space="preserve"> D9+F9+J9+L9+N9</f>
        <v>96</v>
      </c>
      <c r="R9" s="135">
        <f t="shared" si="0"/>
        <v>1.5520833333333333</v>
      </c>
      <c r="S9" s="213"/>
      <c r="V9" s="20">
        <v>6</v>
      </c>
      <c r="W9" s="18" t="s">
        <v>9</v>
      </c>
      <c r="X9" s="18" t="str">
        <f>W9</f>
        <v>Lokomotiva  C</v>
      </c>
      <c r="Y9" s="25" t="s">
        <v>17</v>
      </c>
      <c r="Z9" s="18" t="str">
        <f>W7</f>
        <v>Klatovy  B</v>
      </c>
      <c r="AA9" s="18" t="str">
        <f>W8</f>
        <v xml:space="preserve">Vejprnice    </v>
      </c>
      <c r="AB9" s="26">
        <v>3</v>
      </c>
      <c r="AG9" s="124"/>
      <c r="AH9" s="123"/>
      <c r="AI9" s="123"/>
    </row>
    <row r="10" spans="1:35" ht="27" customHeight="1" thickBot="1" x14ac:dyDescent="0.35">
      <c r="B10" s="206" t="str">
        <f>I2</f>
        <v>Klatovy  B</v>
      </c>
      <c r="C10" s="29">
        <v>2</v>
      </c>
      <c r="D10" s="30">
        <v>0</v>
      </c>
      <c r="E10" s="31">
        <v>2</v>
      </c>
      <c r="F10" s="30">
        <v>0</v>
      </c>
      <c r="G10" s="31">
        <v>1</v>
      </c>
      <c r="H10" s="30">
        <v>1</v>
      </c>
      <c r="I10" s="208" t="s">
        <v>6</v>
      </c>
      <c r="J10" s="209"/>
      <c r="K10" s="31">
        <v>1</v>
      </c>
      <c r="L10" s="30">
        <v>1</v>
      </c>
      <c r="M10" s="31">
        <v>1</v>
      </c>
      <c r="N10" s="32">
        <v>1</v>
      </c>
      <c r="O10" s="212">
        <v>7</v>
      </c>
      <c r="P10" s="105">
        <f xml:space="preserve"> C10+E10+G10+K10+M10</f>
        <v>7</v>
      </c>
      <c r="Q10" s="33">
        <f xml:space="preserve"> D10+F10+H10+L10+N10</f>
        <v>3</v>
      </c>
      <c r="R10" s="135" t="s">
        <v>6</v>
      </c>
      <c r="S10" s="212">
        <v>2</v>
      </c>
      <c r="W10" s="18"/>
      <c r="X10" s="18" t="str">
        <f>W6</f>
        <v>Šťáhlavy  A</v>
      </c>
      <c r="Y10" s="25" t="s">
        <v>17</v>
      </c>
      <c r="Z10" s="18" t="str">
        <f>W4</f>
        <v>USK  B</v>
      </c>
      <c r="AA10" s="18" t="str">
        <f xml:space="preserve"> W7</f>
        <v>Klatovy  B</v>
      </c>
      <c r="AB10" s="26">
        <v>3</v>
      </c>
      <c r="AH10" s="123"/>
      <c r="AI10" s="123"/>
    </row>
    <row r="11" spans="1:35" ht="27" customHeight="1" thickBot="1" x14ac:dyDescent="0.35">
      <c r="B11" s="207"/>
      <c r="C11" s="34">
        <v>30</v>
      </c>
      <c r="D11" s="35">
        <v>15</v>
      </c>
      <c r="E11" s="36">
        <v>30</v>
      </c>
      <c r="F11" s="35">
        <v>10</v>
      </c>
      <c r="G11" s="36">
        <v>26</v>
      </c>
      <c r="H11" s="35">
        <v>29</v>
      </c>
      <c r="I11" s="210"/>
      <c r="J11" s="211"/>
      <c r="K11" s="36">
        <v>29</v>
      </c>
      <c r="L11" s="35">
        <v>22</v>
      </c>
      <c r="M11" s="36">
        <v>29</v>
      </c>
      <c r="N11" s="37">
        <v>26</v>
      </c>
      <c r="O11" s="213"/>
      <c r="P11" s="106">
        <f xml:space="preserve"> C11+E11+G11+K11+M11</f>
        <v>144</v>
      </c>
      <c r="Q11" s="38">
        <f xml:space="preserve"> D11+F11+H11+L11+N11</f>
        <v>102</v>
      </c>
      <c r="R11" s="135">
        <f t="shared" si="0"/>
        <v>1.411764705882353</v>
      </c>
      <c r="S11" s="213"/>
      <c r="W11" s="18"/>
      <c r="X11" s="18" t="str">
        <f>W5</f>
        <v>Lokomotiva  D</v>
      </c>
      <c r="Y11" s="25" t="s">
        <v>17</v>
      </c>
      <c r="Z11" s="18" t="str">
        <f>W9</f>
        <v>Lokomotiva  C</v>
      </c>
      <c r="AA11" s="18" t="str">
        <f xml:space="preserve"> W8</f>
        <v xml:space="preserve">Vejprnice    </v>
      </c>
      <c r="AB11" s="26">
        <v>3</v>
      </c>
      <c r="AG11" s="124"/>
      <c r="AH11" s="123"/>
      <c r="AI11" s="123"/>
    </row>
    <row r="12" spans="1:35" ht="27" customHeight="1" thickBot="1" x14ac:dyDescent="0.35">
      <c r="B12" s="206" t="str">
        <f>K2</f>
        <v xml:space="preserve">Vejprnice    </v>
      </c>
      <c r="C12" s="29">
        <v>1</v>
      </c>
      <c r="D12" s="30">
        <v>1</v>
      </c>
      <c r="E12" s="31">
        <v>1</v>
      </c>
      <c r="F12" s="30">
        <v>1</v>
      </c>
      <c r="G12" s="31">
        <v>0</v>
      </c>
      <c r="H12" s="30">
        <v>2</v>
      </c>
      <c r="I12" s="31">
        <v>1</v>
      </c>
      <c r="J12" s="30">
        <v>1</v>
      </c>
      <c r="K12" s="208"/>
      <c r="L12" s="209"/>
      <c r="M12" s="31">
        <v>0</v>
      </c>
      <c r="N12" s="32">
        <v>2</v>
      </c>
      <c r="O12" s="212">
        <v>3</v>
      </c>
      <c r="P12" s="105">
        <v>3</v>
      </c>
      <c r="Q12" s="33">
        <f xml:space="preserve"> D12+F12+H12+J12+N12</f>
        <v>7</v>
      </c>
      <c r="R12" s="135">
        <f t="shared" si="0"/>
        <v>0.42857142857142855</v>
      </c>
      <c r="S12" s="212">
        <v>5</v>
      </c>
      <c r="W12" s="18"/>
      <c r="X12" s="18" t="str">
        <f>W7</f>
        <v>Klatovy  B</v>
      </c>
      <c r="Y12" s="25" t="s">
        <v>17</v>
      </c>
      <c r="Z12" s="18" t="str">
        <f>W8</f>
        <v xml:space="preserve">Vejprnice    </v>
      </c>
      <c r="AA12" s="18" t="str">
        <f>W9</f>
        <v>Lokomotiva  C</v>
      </c>
      <c r="AB12" s="26">
        <v>3</v>
      </c>
      <c r="AH12" s="123"/>
      <c r="AI12" s="123"/>
    </row>
    <row r="13" spans="1:35" ht="27" customHeight="1" thickBot="1" x14ac:dyDescent="0.35">
      <c r="B13" s="207"/>
      <c r="C13" s="34">
        <v>26</v>
      </c>
      <c r="D13" s="35">
        <v>24</v>
      </c>
      <c r="E13" s="36">
        <v>29</v>
      </c>
      <c r="F13" s="35">
        <v>25</v>
      </c>
      <c r="G13" s="36">
        <v>13</v>
      </c>
      <c r="H13" s="35">
        <v>30</v>
      </c>
      <c r="I13" s="36">
        <v>22</v>
      </c>
      <c r="J13" s="35">
        <v>29</v>
      </c>
      <c r="K13" s="210"/>
      <c r="L13" s="211"/>
      <c r="M13" s="36">
        <v>18</v>
      </c>
      <c r="N13" s="37">
        <v>30</v>
      </c>
      <c r="O13" s="213"/>
      <c r="P13" s="106">
        <f xml:space="preserve"> C13+E13+G13+M13</f>
        <v>86</v>
      </c>
      <c r="Q13" s="38">
        <f xml:space="preserve"> D13+F13+H13+J13+N13</f>
        <v>138</v>
      </c>
      <c r="R13" s="135">
        <f t="shared" si="0"/>
        <v>0.62318840579710144</v>
      </c>
      <c r="S13" s="213"/>
      <c r="W13" s="18"/>
      <c r="X13" s="18" t="str">
        <f>W5</f>
        <v>Lokomotiva  D</v>
      </c>
      <c r="Y13" s="25" t="s">
        <v>17</v>
      </c>
      <c r="Z13" s="18" t="str">
        <f>W6</f>
        <v>Šťáhlavy  A</v>
      </c>
      <c r="AA13" s="18" t="str">
        <f>W7</f>
        <v>Klatovy  B</v>
      </c>
      <c r="AB13" s="26">
        <v>3</v>
      </c>
      <c r="AG13" s="124"/>
      <c r="AH13" s="123"/>
      <c r="AI13" s="123"/>
    </row>
    <row r="14" spans="1:35" ht="27" customHeight="1" thickBot="1" x14ac:dyDescent="0.35">
      <c r="B14" s="214" t="str">
        <f>W9</f>
        <v>Lokomotiva  C</v>
      </c>
      <c r="C14" s="42">
        <v>2</v>
      </c>
      <c r="D14" s="43">
        <v>0</v>
      </c>
      <c r="E14" s="44">
        <v>1</v>
      </c>
      <c r="F14" s="43">
        <v>1</v>
      </c>
      <c r="G14" s="44">
        <v>0</v>
      </c>
      <c r="H14" s="43">
        <v>2</v>
      </c>
      <c r="I14" s="44">
        <v>1</v>
      </c>
      <c r="J14" s="43">
        <v>1</v>
      </c>
      <c r="K14" s="44">
        <v>2</v>
      </c>
      <c r="L14" s="43">
        <v>0</v>
      </c>
      <c r="M14" s="208"/>
      <c r="N14" s="209"/>
      <c r="O14" s="216">
        <v>6</v>
      </c>
      <c r="P14" s="45">
        <f xml:space="preserve"> C14+E14+G14+I14+K14</f>
        <v>6</v>
      </c>
      <c r="Q14" s="46">
        <f>D14+F14+H14+J14+L14</f>
        <v>4</v>
      </c>
      <c r="R14" s="135">
        <f t="shared" si="0"/>
        <v>1.5</v>
      </c>
      <c r="S14" s="218">
        <v>3</v>
      </c>
      <c r="W14" s="18"/>
      <c r="X14" s="18" t="str">
        <f>W4</f>
        <v>USK  B</v>
      </c>
      <c r="Y14" s="25" t="s">
        <v>17</v>
      </c>
      <c r="Z14" s="18" t="str">
        <f>W7</f>
        <v>Klatovy  B</v>
      </c>
      <c r="AA14" s="18" t="str">
        <f>W6</f>
        <v>Šťáhlavy  A</v>
      </c>
      <c r="AB14" s="26">
        <v>3</v>
      </c>
      <c r="AG14" s="124"/>
      <c r="AH14" s="123"/>
      <c r="AI14" s="123"/>
    </row>
    <row r="15" spans="1:35" ht="27" customHeight="1" thickBot="1" x14ac:dyDescent="0.35">
      <c r="B15" s="215"/>
      <c r="C15" s="34">
        <v>30</v>
      </c>
      <c r="D15" s="35">
        <v>13</v>
      </c>
      <c r="E15" s="36">
        <v>27</v>
      </c>
      <c r="F15" s="35">
        <v>26</v>
      </c>
      <c r="G15" s="36">
        <v>21</v>
      </c>
      <c r="H15" s="35">
        <v>30</v>
      </c>
      <c r="I15" s="36">
        <v>26</v>
      </c>
      <c r="J15" s="35">
        <v>29</v>
      </c>
      <c r="K15" s="36">
        <v>30</v>
      </c>
      <c r="L15" s="35">
        <v>18</v>
      </c>
      <c r="M15" s="210"/>
      <c r="N15" s="211"/>
      <c r="O15" s="217"/>
      <c r="P15" s="106">
        <f>C15+E15+G15+I15+K15</f>
        <v>134</v>
      </c>
      <c r="Q15" s="38">
        <f>D15+F15+H15+J15+L15</f>
        <v>116</v>
      </c>
      <c r="R15" s="135">
        <f t="shared" si="0"/>
        <v>1.1551724137931034</v>
      </c>
      <c r="S15" s="204"/>
      <c r="W15" s="18"/>
      <c r="X15" s="18" t="str">
        <f>W9</f>
        <v>Lokomotiva  C</v>
      </c>
      <c r="Y15" s="25" t="s">
        <v>17</v>
      </c>
      <c r="Z15" s="18" t="str">
        <f>W8</f>
        <v xml:space="preserve">Vejprnice    </v>
      </c>
      <c r="AA15" s="18" t="str">
        <f xml:space="preserve"> W5</f>
        <v>Lokomotiva  D</v>
      </c>
      <c r="AB15" s="26">
        <v>3</v>
      </c>
      <c r="AG15" s="124"/>
      <c r="AH15" s="123"/>
      <c r="AI15" s="123"/>
    </row>
    <row r="16" spans="1:35" ht="26.1" customHeight="1" x14ac:dyDescent="0.4">
      <c r="B16" s="21"/>
      <c r="C16" s="22"/>
      <c r="D16" s="13"/>
      <c r="E16" s="21"/>
      <c r="F16" s="13"/>
      <c r="G16" s="13"/>
      <c r="H16" s="13"/>
      <c r="I16" s="23"/>
      <c r="J16" s="13"/>
      <c r="K16" s="13"/>
      <c r="L16" s="13"/>
      <c r="M16" s="13"/>
      <c r="N16" s="13"/>
      <c r="O16" s="13"/>
      <c r="P16" s="13"/>
      <c r="Q16" s="13"/>
      <c r="R16" s="13" t="s">
        <v>6</v>
      </c>
      <c r="W16" s="18"/>
      <c r="X16" s="18" t="str">
        <f>W7</f>
        <v>Klatovy  B</v>
      </c>
      <c r="Y16" s="25" t="s">
        <v>17</v>
      </c>
      <c r="Z16" s="18" t="str">
        <f>W5</f>
        <v>Lokomotiva  D</v>
      </c>
      <c r="AA16" s="18" t="str">
        <f>W8</f>
        <v xml:space="preserve">Vejprnice    </v>
      </c>
      <c r="AB16" s="26">
        <v>3</v>
      </c>
      <c r="AH16" s="123"/>
      <c r="AI16" s="123"/>
    </row>
    <row r="17" spans="2:35" ht="20.25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17"/>
      <c r="X17" s="18" t="str">
        <f>W6</f>
        <v>Šťáhlavy  A</v>
      </c>
      <c r="Y17" s="25" t="s">
        <v>17</v>
      </c>
      <c r="Z17" s="18" t="str">
        <f>W9</f>
        <v>Lokomotiva  C</v>
      </c>
      <c r="AA17" s="18" t="str">
        <f>W4</f>
        <v>USK  B</v>
      </c>
      <c r="AB17" s="26">
        <v>3</v>
      </c>
      <c r="AD17" s="17"/>
      <c r="AE17" s="17"/>
      <c r="AF17" s="17"/>
      <c r="AG17" s="17"/>
      <c r="AH17" s="123"/>
      <c r="AI17" s="123"/>
    </row>
    <row r="18" spans="2:35" ht="23.25" customHeight="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X18" s="18" t="str">
        <f>W8</f>
        <v xml:space="preserve">Vejprnice    </v>
      </c>
      <c r="Y18" s="25" t="s">
        <v>17</v>
      </c>
      <c r="Z18" s="18" t="str">
        <f>W4</f>
        <v>USK  B</v>
      </c>
      <c r="AA18" s="18" t="str">
        <f>W5</f>
        <v>Lokomotiva  D</v>
      </c>
      <c r="AB18" s="26">
        <v>3</v>
      </c>
      <c r="AD18" s="17"/>
      <c r="AE18" s="17"/>
      <c r="AF18" s="17"/>
      <c r="AG18" s="17"/>
      <c r="AH18" s="123"/>
      <c r="AI18" s="123"/>
    </row>
    <row r="19" spans="2:35" x14ac:dyDescent="0.2">
      <c r="AE19" s="17"/>
      <c r="AF19" s="17"/>
      <c r="AG19" s="17"/>
      <c r="AH19" s="123"/>
      <c r="AI19" s="123"/>
    </row>
    <row r="20" spans="2:35" x14ac:dyDescent="0.2">
      <c r="AE20" s="17"/>
      <c r="AF20" s="17"/>
      <c r="AG20" s="17"/>
      <c r="AH20" s="123"/>
      <c r="AI20" s="123"/>
    </row>
    <row r="21" spans="2:35" x14ac:dyDescent="0.2">
      <c r="O21" s="24"/>
      <c r="AE21" s="17"/>
      <c r="AF21" s="17"/>
      <c r="AG21" s="17"/>
      <c r="AH21" s="123"/>
      <c r="AI21" s="123"/>
    </row>
    <row r="22" spans="2:35" x14ac:dyDescent="0.2">
      <c r="AE22" s="17"/>
      <c r="AF22" s="17"/>
      <c r="AG22" s="17"/>
      <c r="AH22" s="123"/>
      <c r="AI22" s="123"/>
    </row>
    <row r="23" spans="2:35" x14ac:dyDescent="0.2">
      <c r="M23" s="12" t="s">
        <v>6</v>
      </c>
      <c r="W23" s="17" t="s">
        <v>6</v>
      </c>
      <c r="AD23" s="17"/>
      <c r="AE23" s="17"/>
      <c r="AF23" s="17"/>
      <c r="AG23" s="17"/>
      <c r="AH23" s="123"/>
      <c r="AI23" s="123"/>
    </row>
  </sheetData>
  <mergeCells count="37">
    <mergeCell ref="B1:S1"/>
    <mergeCell ref="B2:B3"/>
    <mergeCell ref="C2:D3"/>
    <mergeCell ref="E2:F3"/>
    <mergeCell ref="G2:H3"/>
    <mergeCell ref="I2:J3"/>
    <mergeCell ref="K2:L3"/>
    <mergeCell ref="M2:N3"/>
    <mergeCell ref="O2:O3"/>
    <mergeCell ref="P2:Q3"/>
    <mergeCell ref="R2:R3"/>
    <mergeCell ref="S2:S3"/>
    <mergeCell ref="X3:Z3"/>
    <mergeCell ref="B4:B5"/>
    <mergeCell ref="C4:D5"/>
    <mergeCell ref="O4:O5"/>
    <mergeCell ref="S4:S5"/>
    <mergeCell ref="B6:B7"/>
    <mergeCell ref="E6:F7"/>
    <mergeCell ref="O6:O7"/>
    <mergeCell ref="S6:S7"/>
    <mergeCell ref="B8:B9"/>
    <mergeCell ref="G8:H9"/>
    <mergeCell ref="O8:O9"/>
    <mergeCell ref="S8:S9"/>
    <mergeCell ref="B14:B15"/>
    <mergeCell ref="M14:N15"/>
    <mergeCell ref="O14:O15"/>
    <mergeCell ref="S14:S15"/>
    <mergeCell ref="B10:B11"/>
    <mergeCell ref="I10:J11"/>
    <mergeCell ref="O10:O11"/>
    <mergeCell ref="S10:S11"/>
    <mergeCell ref="B12:B13"/>
    <mergeCell ref="K12:L13"/>
    <mergeCell ref="O12:O13"/>
    <mergeCell ref="S12:S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workbookViewId="0">
      <selection activeCell="J18" sqref="J18"/>
    </sheetView>
  </sheetViews>
  <sheetFormatPr defaultRowHeight="12.75" x14ac:dyDescent="0.2"/>
  <cols>
    <col min="1" max="1" width="2.7109375" style="12" customWidth="1"/>
    <col min="2" max="2" width="19.7109375" style="12" customWidth="1"/>
    <col min="3" max="14" width="6.28515625" style="12" customWidth="1"/>
    <col min="15" max="17" width="5.7109375" style="12" customWidth="1"/>
    <col min="18" max="18" width="8.140625" style="12" customWidth="1"/>
    <col min="19" max="19" width="6.85546875" style="13" customWidth="1"/>
    <col min="20" max="20" width="4.5703125" style="17" customWidth="1"/>
    <col min="21" max="21" width="7.28515625" style="17" customWidth="1"/>
    <col min="22" max="22" width="3.28515625" style="17" hidden="1" customWidth="1"/>
    <col min="23" max="23" width="22.28515625" style="17" hidden="1" customWidth="1"/>
    <col min="24" max="24" width="22" style="17" hidden="1" customWidth="1"/>
    <col min="25" max="25" width="5.5703125" style="17" hidden="1" customWidth="1"/>
    <col min="26" max="26" width="26.7109375" style="17" hidden="1" customWidth="1"/>
    <col min="27" max="27" width="20.85546875" style="17" hidden="1" customWidth="1"/>
    <col min="28" max="28" width="11.5703125" style="17" hidden="1" customWidth="1"/>
    <col min="29" max="29" width="3.7109375" style="17" hidden="1" customWidth="1"/>
    <col min="30" max="30" width="4.5703125" style="122" customWidth="1"/>
    <col min="31" max="31" width="8.85546875" style="122" customWidth="1"/>
    <col min="32" max="32" width="7.7109375" style="122" customWidth="1"/>
    <col min="33" max="33" width="9.140625" style="122"/>
    <col min="34" max="35" width="9.140625" style="17"/>
    <col min="36" max="39" width="9.140625" style="123"/>
    <col min="40" max="16384" width="9.140625" style="12"/>
  </cols>
  <sheetData>
    <row r="1" spans="1:35" ht="32.25" customHeight="1" thickBot="1" x14ac:dyDescent="0.45">
      <c r="A1" s="12" t="s">
        <v>6</v>
      </c>
      <c r="B1" s="184" t="s">
        <v>57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AH1" s="123"/>
      <c r="AI1" s="123"/>
    </row>
    <row r="2" spans="1:35" ht="23.1" customHeight="1" x14ac:dyDescent="0.3">
      <c r="B2" s="186"/>
      <c r="C2" s="188" t="str">
        <f>W4</f>
        <v>Šťáhlavy  B</v>
      </c>
      <c r="D2" s="189"/>
      <c r="E2" s="192" t="str">
        <f>W5</f>
        <v>Šťáhlavy  C</v>
      </c>
      <c r="F2" s="189"/>
      <c r="G2" s="192" t="str">
        <f>W6</f>
        <v>Klatovy   C</v>
      </c>
      <c r="H2" s="189"/>
      <c r="I2" s="192" t="str">
        <f>W7</f>
        <v>Klatovy    D</v>
      </c>
      <c r="J2" s="189"/>
      <c r="K2" s="192" t="str">
        <f>W8</f>
        <v>Lhota   C</v>
      </c>
      <c r="L2" s="189"/>
      <c r="M2" s="192" t="str">
        <f>W9</f>
        <v>Lhota   D</v>
      </c>
      <c r="N2" s="194"/>
      <c r="O2" s="197" t="s">
        <v>0</v>
      </c>
      <c r="P2" s="199" t="s">
        <v>1</v>
      </c>
      <c r="Q2" s="199"/>
      <c r="R2" s="201" t="s">
        <v>2</v>
      </c>
      <c r="S2" s="203" t="s">
        <v>3</v>
      </c>
      <c r="W2" s="18"/>
      <c r="X2" s="18"/>
      <c r="Y2" s="18"/>
      <c r="Z2" s="18"/>
      <c r="AA2" s="18"/>
      <c r="AB2" s="18"/>
      <c r="AH2" s="123"/>
      <c r="AI2" s="123"/>
    </row>
    <row r="3" spans="1:35" ht="23.1" customHeight="1" thickBot="1" x14ac:dyDescent="0.35">
      <c r="B3" s="187"/>
      <c r="C3" s="190"/>
      <c r="D3" s="191"/>
      <c r="E3" s="193"/>
      <c r="F3" s="191"/>
      <c r="G3" s="193"/>
      <c r="H3" s="191"/>
      <c r="I3" s="193"/>
      <c r="J3" s="191"/>
      <c r="K3" s="193"/>
      <c r="L3" s="191"/>
      <c r="M3" s="195"/>
      <c r="N3" s="196"/>
      <c r="O3" s="198"/>
      <c r="P3" s="200"/>
      <c r="Q3" s="200"/>
      <c r="R3" s="202"/>
      <c r="S3" s="204"/>
      <c r="W3" s="18"/>
      <c r="X3" s="219" t="s">
        <v>73</v>
      </c>
      <c r="Y3" s="219"/>
      <c r="Z3" s="219"/>
      <c r="AA3" s="26" t="s">
        <v>15</v>
      </c>
      <c r="AB3" s="18" t="s">
        <v>36</v>
      </c>
      <c r="AH3" s="123"/>
      <c r="AI3" s="123"/>
    </row>
    <row r="4" spans="1:35" ht="27" customHeight="1" thickBot="1" x14ac:dyDescent="0.35">
      <c r="B4" s="206" t="str">
        <f>C2</f>
        <v>Šťáhlavy  B</v>
      </c>
      <c r="C4" s="208"/>
      <c r="D4" s="209"/>
      <c r="E4" s="29">
        <v>1</v>
      </c>
      <c r="F4" s="30">
        <v>1</v>
      </c>
      <c r="G4" s="31">
        <v>2</v>
      </c>
      <c r="H4" s="30">
        <v>0</v>
      </c>
      <c r="I4" s="31">
        <v>2</v>
      </c>
      <c r="J4" s="30">
        <v>0</v>
      </c>
      <c r="K4" s="31">
        <v>2</v>
      </c>
      <c r="L4" s="30">
        <v>0</v>
      </c>
      <c r="M4" s="31">
        <v>2</v>
      </c>
      <c r="N4" s="32">
        <v>0</v>
      </c>
      <c r="O4" s="212">
        <v>9</v>
      </c>
      <c r="P4" s="105">
        <f>E4+G4+I4+K4+M4</f>
        <v>9</v>
      </c>
      <c r="Q4" s="33">
        <f>F4+H4+J4+L4+N4</f>
        <v>1</v>
      </c>
      <c r="R4" s="134"/>
      <c r="S4" s="212">
        <v>1</v>
      </c>
      <c r="V4" s="17" t="s">
        <v>16</v>
      </c>
      <c r="W4" s="18" t="s">
        <v>64</v>
      </c>
      <c r="X4" s="18" t="str">
        <f>W4</f>
        <v>Šťáhlavy  B</v>
      </c>
      <c r="Y4" s="25" t="s">
        <v>17</v>
      </c>
      <c r="Z4" s="18" t="str">
        <f>W9</f>
        <v>Lhota   D</v>
      </c>
      <c r="AA4" s="18" t="str">
        <f>W5</f>
        <v>Šťáhlavy  C</v>
      </c>
      <c r="AB4" s="26">
        <v>4</v>
      </c>
      <c r="AH4" s="123"/>
      <c r="AI4" s="123"/>
    </row>
    <row r="5" spans="1:35" ht="27" customHeight="1" thickBot="1" x14ac:dyDescent="0.35">
      <c r="B5" s="207"/>
      <c r="C5" s="210"/>
      <c r="D5" s="211"/>
      <c r="E5" s="34">
        <v>24</v>
      </c>
      <c r="F5" s="35">
        <v>29</v>
      </c>
      <c r="G5" s="36">
        <v>30</v>
      </c>
      <c r="H5" s="35">
        <v>21</v>
      </c>
      <c r="I5" s="36">
        <v>30</v>
      </c>
      <c r="J5" s="35">
        <v>20</v>
      </c>
      <c r="K5" s="36">
        <v>30</v>
      </c>
      <c r="L5" s="35">
        <v>24</v>
      </c>
      <c r="M5" s="36">
        <v>30</v>
      </c>
      <c r="N5" s="37">
        <v>26</v>
      </c>
      <c r="O5" s="213"/>
      <c r="P5" s="105">
        <f t="shared" ref="P5:P9" si="0">E5+G5+I5+K5+M5</f>
        <v>144</v>
      </c>
      <c r="Q5" s="33">
        <f t="shared" ref="Q5:Q9" si="1">F5+H5+J5+L5+N5</f>
        <v>120</v>
      </c>
      <c r="R5" s="135">
        <f>P5/Q5</f>
        <v>1.2</v>
      </c>
      <c r="S5" s="213"/>
      <c r="V5" s="17" t="s">
        <v>18</v>
      </c>
      <c r="W5" s="18" t="s">
        <v>65</v>
      </c>
      <c r="X5" s="18" t="str">
        <f>W5</f>
        <v>Šťáhlavy  C</v>
      </c>
      <c r="Y5" s="25" t="s">
        <v>17</v>
      </c>
      <c r="Z5" s="18" t="str">
        <f>W8</f>
        <v>Lhota   C</v>
      </c>
      <c r="AA5" s="18" t="str">
        <f>W6</f>
        <v>Klatovy   C</v>
      </c>
      <c r="AB5" s="26">
        <v>4</v>
      </c>
      <c r="AH5" s="123"/>
      <c r="AI5" s="123"/>
    </row>
    <row r="6" spans="1:35" ht="27" customHeight="1" thickBot="1" x14ac:dyDescent="0.35">
      <c r="B6" s="206" t="str">
        <f>E2</f>
        <v>Šťáhlavy  C</v>
      </c>
      <c r="C6" s="29">
        <v>1</v>
      </c>
      <c r="D6" s="30">
        <v>1</v>
      </c>
      <c r="E6" s="208"/>
      <c r="F6" s="209"/>
      <c r="G6" s="31">
        <v>2</v>
      </c>
      <c r="H6" s="30">
        <v>0</v>
      </c>
      <c r="I6" s="31">
        <v>1</v>
      </c>
      <c r="J6" s="30">
        <v>1</v>
      </c>
      <c r="K6" s="31">
        <v>1</v>
      </c>
      <c r="L6" s="30">
        <v>1</v>
      </c>
      <c r="M6" s="31">
        <v>1</v>
      </c>
      <c r="N6" s="32">
        <v>1</v>
      </c>
      <c r="O6" s="212">
        <v>6</v>
      </c>
      <c r="P6" s="105">
        <f t="shared" ref="P6:Q8" si="2">E6+G6+I6+K6+M6+C6</f>
        <v>6</v>
      </c>
      <c r="Q6" s="33">
        <f t="shared" si="2"/>
        <v>4</v>
      </c>
      <c r="R6" s="135">
        <f t="shared" ref="R6:R15" si="3">P6/Q6</f>
        <v>1.5</v>
      </c>
      <c r="S6" s="212">
        <v>2</v>
      </c>
      <c r="V6" s="17" t="s">
        <v>19</v>
      </c>
      <c r="W6" s="18" t="s">
        <v>66</v>
      </c>
      <c r="X6" s="18" t="str">
        <f>W6</f>
        <v>Klatovy   C</v>
      </c>
      <c r="Y6" s="25" t="s">
        <v>17</v>
      </c>
      <c r="Z6" s="18" t="str">
        <f>W7</f>
        <v>Klatovy    D</v>
      </c>
      <c r="AA6" s="18" t="str">
        <f>W8</f>
        <v>Lhota   C</v>
      </c>
      <c r="AB6" s="26">
        <v>4</v>
      </c>
      <c r="AH6" s="123"/>
      <c r="AI6" s="123"/>
    </row>
    <row r="7" spans="1:35" ht="27" customHeight="1" thickBot="1" x14ac:dyDescent="0.35">
      <c r="B7" s="207"/>
      <c r="C7" s="34">
        <v>29</v>
      </c>
      <c r="D7" s="35">
        <v>24</v>
      </c>
      <c r="E7" s="210"/>
      <c r="F7" s="211"/>
      <c r="G7" s="36">
        <v>30</v>
      </c>
      <c r="H7" s="35">
        <v>14</v>
      </c>
      <c r="I7" s="36">
        <v>27</v>
      </c>
      <c r="J7" s="35">
        <v>21</v>
      </c>
      <c r="K7" s="36">
        <v>28</v>
      </c>
      <c r="L7" s="35">
        <v>25</v>
      </c>
      <c r="M7" s="36">
        <v>23</v>
      </c>
      <c r="N7" s="37">
        <v>17</v>
      </c>
      <c r="O7" s="213"/>
      <c r="P7" s="105">
        <f t="shared" si="2"/>
        <v>137</v>
      </c>
      <c r="Q7" s="33">
        <f t="shared" si="2"/>
        <v>101</v>
      </c>
      <c r="R7" s="135">
        <f t="shared" si="3"/>
        <v>1.3564356435643565</v>
      </c>
      <c r="S7" s="213"/>
      <c r="V7" s="17" t="s">
        <v>20</v>
      </c>
      <c r="W7" s="18" t="s">
        <v>67</v>
      </c>
      <c r="X7" s="18" t="str">
        <f>W4</f>
        <v>Šťáhlavy  B</v>
      </c>
      <c r="Y7" s="25" t="s">
        <v>17</v>
      </c>
      <c r="Z7" s="18" t="str">
        <f>W5</f>
        <v>Šťáhlavy  C</v>
      </c>
      <c r="AA7" s="18" t="str">
        <f xml:space="preserve"> W9</f>
        <v>Lhota   D</v>
      </c>
      <c r="AB7" s="26">
        <v>4</v>
      </c>
      <c r="AG7" s="124"/>
      <c r="AH7" s="123"/>
      <c r="AI7" s="123"/>
    </row>
    <row r="8" spans="1:35" ht="27" customHeight="1" thickBot="1" x14ac:dyDescent="0.35">
      <c r="B8" s="206" t="str">
        <f>G2</f>
        <v>Klatovy   C</v>
      </c>
      <c r="C8" s="39">
        <v>0</v>
      </c>
      <c r="D8" s="40">
        <v>2</v>
      </c>
      <c r="E8" s="41">
        <v>0</v>
      </c>
      <c r="F8" s="40">
        <v>2</v>
      </c>
      <c r="G8" s="208"/>
      <c r="H8" s="209"/>
      <c r="I8" s="31">
        <v>2</v>
      </c>
      <c r="J8" s="30">
        <v>0</v>
      </c>
      <c r="K8" s="31">
        <v>0</v>
      </c>
      <c r="L8" s="30">
        <v>2</v>
      </c>
      <c r="M8" s="31">
        <v>0</v>
      </c>
      <c r="N8" s="32">
        <v>2</v>
      </c>
      <c r="O8" s="212">
        <v>2</v>
      </c>
      <c r="P8" s="105">
        <f t="shared" si="2"/>
        <v>2</v>
      </c>
      <c r="Q8" s="33">
        <f t="shared" si="2"/>
        <v>8</v>
      </c>
      <c r="R8" s="135">
        <f t="shared" si="3"/>
        <v>0.25</v>
      </c>
      <c r="S8" s="212">
        <v>6</v>
      </c>
      <c r="V8" s="17" t="s">
        <v>21</v>
      </c>
      <c r="W8" s="18" t="s">
        <v>68</v>
      </c>
      <c r="X8" s="18" t="str">
        <f>W8</f>
        <v>Lhota   C</v>
      </c>
      <c r="Y8" s="25" t="s">
        <v>17</v>
      </c>
      <c r="Z8" s="18" t="str">
        <f>W6</f>
        <v>Klatovy   C</v>
      </c>
      <c r="AA8" s="18" t="str">
        <f>W9</f>
        <v>Lhota   D</v>
      </c>
      <c r="AB8" s="26">
        <v>4</v>
      </c>
      <c r="AF8" s="122" t="s">
        <v>37</v>
      </c>
      <c r="AH8" s="123"/>
      <c r="AI8" s="123"/>
    </row>
    <row r="9" spans="1:35" ht="27" customHeight="1" thickBot="1" x14ac:dyDescent="0.35">
      <c r="B9" s="207"/>
      <c r="C9" s="34">
        <v>21</v>
      </c>
      <c r="D9" s="35">
        <v>30</v>
      </c>
      <c r="E9" s="36">
        <v>14</v>
      </c>
      <c r="F9" s="35">
        <v>30</v>
      </c>
      <c r="G9" s="210"/>
      <c r="H9" s="211"/>
      <c r="I9" s="36">
        <v>30</v>
      </c>
      <c r="J9" s="35">
        <v>20</v>
      </c>
      <c r="K9" s="36">
        <v>15</v>
      </c>
      <c r="L9" s="35">
        <v>30</v>
      </c>
      <c r="M9" s="36">
        <v>15</v>
      </c>
      <c r="N9" s="37">
        <v>30</v>
      </c>
      <c r="O9" s="213"/>
      <c r="P9" s="105">
        <f t="shared" si="0"/>
        <v>74</v>
      </c>
      <c r="Q9" s="33">
        <f t="shared" si="1"/>
        <v>110</v>
      </c>
      <c r="R9" s="135">
        <f t="shared" si="3"/>
        <v>0.67272727272727273</v>
      </c>
      <c r="S9" s="213"/>
      <c r="V9" s="20">
        <v>6</v>
      </c>
      <c r="W9" s="18" t="s">
        <v>69</v>
      </c>
      <c r="X9" s="18" t="str">
        <f>W9</f>
        <v>Lhota   D</v>
      </c>
      <c r="Y9" s="25" t="s">
        <v>17</v>
      </c>
      <c r="Z9" s="18" t="str">
        <f>W7</f>
        <v>Klatovy    D</v>
      </c>
      <c r="AA9" s="18" t="str">
        <f>W8</f>
        <v>Lhota   C</v>
      </c>
      <c r="AB9" s="26">
        <v>4</v>
      </c>
      <c r="AG9" s="124"/>
      <c r="AH9" s="123"/>
      <c r="AI9" s="123"/>
    </row>
    <row r="10" spans="1:35" ht="27" customHeight="1" thickBot="1" x14ac:dyDescent="0.35">
      <c r="B10" s="206" t="str">
        <f>I2</f>
        <v>Klatovy    D</v>
      </c>
      <c r="C10" s="29">
        <v>0</v>
      </c>
      <c r="D10" s="30">
        <v>2</v>
      </c>
      <c r="E10" s="31">
        <v>1</v>
      </c>
      <c r="F10" s="30">
        <v>1</v>
      </c>
      <c r="G10" s="31">
        <v>0</v>
      </c>
      <c r="H10" s="30">
        <v>2</v>
      </c>
      <c r="I10" s="208"/>
      <c r="J10" s="209"/>
      <c r="K10" s="31">
        <v>0</v>
      </c>
      <c r="L10" s="30">
        <v>2</v>
      </c>
      <c r="M10" s="31">
        <v>1</v>
      </c>
      <c r="N10" s="32">
        <v>1</v>
      </c>
      <c r="O10" s="212">
        <v>2</v>
      </c>
      <c r="P10" s="105">
        <f>E10+G10+I10+K10+M10+C10</f>
        <v>2</v>
      </c>
      <c r="Q10" s="33">
        <f>F10+H10+J10+L10+N10+D10</f>
        <v>8</v>
      </c>
      <c r="R10" s="135" t="s">
        <v>6</v>
      </c>
      <c r="S10" s="212">
        <v>5</v>
      </c>
      <c r="W10" s="18"/>
      <c r="X10" s="18" t="str">
        <f>W6</f>
        <v>Klatovy   C</v>
      </c>
      <c r="Y10" s="25" t="s">
        <v>17</v>
      </c>
      <c r="Z10" s="18" t="str">
        <f>W4</f>
        <v>Šťáhlavy  B</v>
      </c>
      <c r="AA10" s="18" t="str">
        <f xml:space="preserve"> W7</f>
        <v>Klatovy    D</v>
      </c>
      <c r="AB10" s="26">
        <v>4</v>
      </c>
      <c r="AH10" s="123"/>
      <c r="AI10" s="123"/>
    </row>
    <row r="11" spans="1:35" ht="27" customHeight="1" thickBot="1" x14ac:dyDescent="0.35">
      <c r="B11" s="207"/>
      <c r="C11" s="34">
        <v>20</v>
      </c>
      <c r="D11" s="35">
        <v>30</v>
      </c>
      <c r="E11" s="36">
        <v>21</v>
      </c>
      <c r="F11" s="35">
        <v>27</v>
      </c>
      <c r="G11" s="36">
        <v>20</v>
      </c>
      <c r="H11" s="35">
        <v>30</v>
      </c>
      <c r="I11" s="210"/>
      <c r="J11" s="211"/>
      <c r="K11" s="36">
        <v>16</v>
      </c>
      <c r="L11" s="35">
        <v>30</v>
      </c>
      <c r="M11" s="36">
        <v>21</v>
      </c>
      <c r="N11" s="37">
        <v>27</v>
      </c>
      <c r="O11" s="213"/>
      <c r="P11" s="105">
        <f>E11+G11+I11+K11+M11+C11</f>
        <v>98</v>
      </c>
      <c r="Q11" s="33">
        <f>F11+H11+J11+L11+N11+D11</f>
        <v>144</v>
      </c>
      <c r="R11" s="135">
        <f t="shared" si="3"/>
        <v>0.68055555555555558</v>
      </c>
      <c r="S11" s="213"/>
      <c r="W11" s="18"/>
      <c r="X11" s="18" t="str">
        <f>W5</f>
        <v>Šťáhlavy  C</v>
      </c>
      <c r="Y11" s="25" t="s">
        <v>17</v>
      </c>
      <c r="Z11" s="18" t="str">
        <f>W9</f>
        <v>Lhota   D</v>
      </c>
      <c r="AA11" s="18" t="str">
        <f xml:space="preserve"> W8</f>
        <v>Lhota   C</v>
      </c>
      <c r="AB11" s="26">
        <v>4</v>
      </c>
      <c r="AG11" s="124"/>
      <c r="AH11" s="123"/>
      <c r="AI11" s="123"/>
    </row>
    <row r="12" spans="1:35" ht="27" customHeight="1" thickBot="1" x14ac:dyDescent="0.35">
      <c r="B12" s="206" t="str">
        <f>K2</f>
        <v>Lhota   C</v>
      </c>
      <c r="C12" s="29">
        <v>0</v>
      </c>
      <c r="D12" s="30">
        <v>2</v>
      </c>
      <c r="E12" s="31">
        <v>1</v>
      </c>
      <c r="F12" s="30">
        <v>1</v>
      </c>
      <c r="G12" s="31">
        <v>2</v>
      </c>
      <c r="H12" s="30">
        <v>0</v>
      </c>
      <c r="I12" s="31">
        <v>2</v>
      </c>
      <c r="J12" s="30">
        <v>0</v>
      </c>
      <c r="K12" s="208" t="s">
        <v>6</v>
      </c>
      <c r="L12" s="209"/>
      <c r="M12" s="31">
        <v>0</v>
      </c>
      <c r="N12" s="32">
        <v>2</v>
      </c>
      <c r="O12" s="212">
        <v>5</v>
      </c>
      <c r="P12" s="105">
        <f>E12+G12+I12+M12+C12</f>
        <v>5</v>
      </c>
      <c r="Q12" s="33">
        <f>F12+H12+J12+L12+N12+D12</f>
        <v>5</v>
      </c>
      <c r="R12" s="135">
        <f t="shared" si="3"/>
        <v>1</v>
      </c>
      <c r="S12" s="212">
        <v>4</v>
      </c>
      <c r="W12" s="18"/>
      <c r="X12" s="18" t="str">
        <f>W7</f>
        <v>Klatovy    D</v>
      </c>
      <c r="Y12" s="25" t="s">
        <v>17</v>
      </c>
      <c r="Z12" s="18" t="str">
        <f>W8</f>
        <v>Lhota   C</v>
      </c>
      <c r="AA12" s="18" t="str">
        <f>W9</f>
        <v>Lhota   D</v>
      </c>
      <c r="AB12" s="26">
        <v>4</v>
      </c>
      <c r="AH12" s="123"/>
      <c r="AI12" s="123"/>
    </row>
    <row r="13" spans="1:35" ht="27" customHeight="1" thickBot="1" x14ac:dyDescent="0.35">
      <c r="B13" s="207"/>
      <c r="C13" s="34">
        <v>24</v>
      </c>
      <c r="D13" s="35">
        <v>30</v>
      </c>
      <c r="E13" s="36">
        <v>25</v>
      </c>
      <c r="F13" s="35">
        <v>28</v>
      </c>
      <c r="G13" s="36">
        <v>30</v>
      </c>
      <c r="H13" s="35">
        <v>15</v>
      </c>
      <c r="I13" s="36">
        <v>30</v>
      </c>
      <c r="J13" s="35">
        <v>16</v>
      </c>
      <c r="K13" s="210"/>
      <c r="L13" s="211"/>
      <c r="M13" s="36">
        <v>19</v>
      </c>
      <c r="N13" s="37">
        <v>30</v>
      </c>
      <c r="O13" s="213"/>
      <c r="P13" s="105">
        <f>E13+G13+I13+K13+M13+C13</f>
        <v>128</v>
      </c>
      <c r="Q13" s="33">
        <f>F13+H13+J13+L13+N13+D13</f>
        <v>119</v>
      </c>
      <c r="R13" s="135">
        <f t="shared" si="3"/>
        <v>1.0756302521008403</v>
      </c>
      <c r="S13" s="213"/>
      <c r="W13" s="18"/>
      <c r="X13" s="18" t="str">
        <f>W5</f>
        <v>Šťáhlavy  C</v>
      </c>
      <c r="Y13" s="25" t="s">
        <v>17</v>
      </c>
      <c r="Z13" s="18" t="str">
        <f>W6</f>
        <v>Klatovy   C</v>
      </c>
      <c r="AA13" s="18" t="str">
        <f>W7</f>
        <v>Klatovy    D</v>
      </c>
      <c r="AB13" s="26">
        <v>4</v>
      </c>
      <c r="AG13" s="124"/>
      <c r="AH13" s="123"/>
      <c r="AI13" s="123"/>
    </row>
    <row r="14" spans="1:35" ht="27" customHeight="1" thickBot="1" x14ac:dyDescent="0.35">
      <c r="B14" s="214" t="str">
        <f>W9</f>
        <v>Lhota   D</v>
      </c>
      <c r="C14" s="42">
        <v>0</v>
      </c>
      <c r="D14" s="43">
        <v>2</v>
      </c>
      <c r="E14" s="44">
        <v>1</v>
      </c>
      <c r="F14" s="43">
        <v>1</v>
      </c>
      <c r="G14" s="44">
        <v>2</v>
      </c>
      <c r="H14" s="43">
        <v>0</v>
      </c>
      <c r="I14" s="44">
        <v>1</v>
      </c>
      <c r="J14" s="43">
        <v>1</v>
      </c>
      <c r="K14" s="44">
        <v>2</v>
      </c>
      <c r="L14" s="43">
        <v>0</v>
      </c>
      <c r="M14" s="208"/>
      <c r="N14" s="209"/>
      <c r="O14" s="216">
        <v>6</v>
      </c>
      <c r="P14" s="105">
        <f>E14+G14+I14+K14+M14+C14</f>
        <v>6</v>
      </c>
      <c r="Q14" s="33">
        <f>F14+H14+J14+L14+N14+D14</f>
        <v>4</v>
      </c>
      <c r="R14" s="135">
        <f t="shared" si="3"/>
        <v>1.5</v>
      </c>
      <c r="S14" s="218">
        <v>3</v>
      </c>
      <c r="W14" s="18"/>
      <c r="X14" s="18" t="str">
        <f>W4</f>
        <v>Šťáhlavy  B</v>
      </c>
      <c r="Y14" s="25" t="s">
        <v>17</v>
      </c>
      <c r="Z14" s="18" t="str">
        <f>W7</f>
        <v>Klatovy    D</v>
      </c>
      <c r="AA14" s="18" t="str">
        <f>W6</f>
        <v>Klatovy   C</v>
      </c>
      <c r="AB14" s="26">
        <v>4</v>
      </c>
      <c r="AG14" s="124"/>
      <c r="AH14" s="123"/>
      <c r="AI14" s="123"/>
    </row>
    <row r="15" spans="1:35" ht="27" customHeight="1" thickBot="1" x14ac:dyDescent="0.35">
      <c r="B15" s="215"/>
      <c r="C15" s="34">
        <v>26</v>
      </c>
      <c r="D15" s="35">
        <v>30</v>
      </c>
      <c r="E15" s="36">
        <v>17</v>
      </c>
      <c r="F15" s="35">
        <v>23</v>
      </c>
      <c r="G15" s="36">
        <v>30</v>
      </c>
      <c r="H15" s="35">
        <v>21</v>
      </c>
      <c r="I15" s="36">
        <v>27</v>
      </c>
      <c r="J15" s="35">
        <v>21</v>
      </c>
      <c r="K15" s="36">
        <v>30</v>
      </c>
      <c r="L15" s="35">
        <v>19</v>
      </c>
      <c r="M15" s="210"/>
      <c r="N15" s="211"/>
      <c r="O15" s="217"/>
      <c r="P15" s="105">
        <f>E15+G15+I15+K15+M15+C15</f>
        <v>130</v>
      </c>
      <c r="Q15" s="33">
        <f>F15+H15+J15+L15+N15+D15</f>
        <v>114</v>
      </c>
      <c r="R15" s="135">
        <f t="shared" si="3"/>
        <v>1.1403508771929824</v>
      </c>
      <c r="S15" s="204"/>
      <c r="W15" s="18"/>
      <c r="X15" s="18" t="str">
        <f>W9</f>
        <v>Lhota   D</v>
      </c>
      <c r="Y15" s="25" t="s">
        <v>17</v>
      </c>
      <c r="Z15" s="18" t="str">
        <f>W8</f>
        <v>Lhota   C</v>
      </c>
      <c r="AA15" s="18" t="str">
        <f xml:space="preserve"> W5</f>
        <v>Šťáhlavy  C</v>
      </c>
      <c r="AB15" s="26">
        <v>4</v>
      </c>
      <c r="AG15" s="124"/>
      <c r="AH15" s="123"/>
      <c r="AI15" s="123"/>
    </row>
    <row r="16" spans="1:35" ht="26.1" customHeight="1" x14ac:dyDescent="0.4">
      <c r="B16" s="21"/>
      <c r="C16" s="22"/>
      <c r="D16" s="13"/>
      <c r="E16" s="21"/>
      <c r="F16" s="13"/>
      <c r="G16" s="13"/>
      <c r="H16" s="13"/>
      <c r="I16" s="23"/>
      <c r="J16" s="13"/>
      <c r="K16" s="13"/>
      <c r="L16" s="13"/>
      <c r="M16" s="13"/>
      <c r="N16" s="13"/>
      <c r="O16" s="13"/>
      <c r="P16" s="13"/>
      <c r="Q16" s="13"/>
      <c r="R16" s="13" t="s">
        <v>6</v>
      </c>
      <c r="W16" s="18"/>
      <c r="X16" s="18" t="str">
        <f>W7</f>
        <v>Klatovy    D</v>
      </c>
      <c r="Y16" s="25" t="s">
        <v>17</v>
      </c>
      <c r="Z16" s="18" t="str">
        <f>W5</f>
        <v>Šťáhlavy  C</v>
      </c>
      <c r="AA16" s="18" t="str">
        <f>W8</f>
        <v>Lhota   C</v>
      </c>
      <c r="AB16" s="26">
        <v>4</v>
      </c>
      <c r="AH16" s="123"/>
      <c r="AI16" s="123"/>
    </row>
    <row r="17" spans="2:35" ht="20.25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17"/>
      <c r="X17" s="18" t="str">
        <f>W6</f>
        <v>Klatovy   C</v>
      </c>
      <c r="Y17" s="25" t="s">
        <v>17</v>
      </c>
      <c r="Z17" s="18" t="str">
        <f>W9</f>
        <v>Lhota   D</v>
      </c>
      <c r="AA17" s="18" t="str">
        <f>W4</f>
        <v>Šťáhlavy  B</v>
      </c>
      <c r="AB17" s="26">
        <v>4</v>
      </c>
      <c r="AD17" s="17"/>
      <c r="AE17" s="17"/>
      <c r="AF17" s="17"/>
      <c r="AG17" s="17"/>
      <c r="AH17" s="123"/>
      <c r="AI17" s="123"/>
    </row>
    <row r="18" spans="2:35" ht="23.25" customHeight="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X18" s="18" t="str">
        <f>W8</f>
        <v>Lhota   C</v>
      </c>
      <c r="Y18" s="25" t="s">
        <v>17</v>
      </c>
      <c r="Z18" s="18" t="str">
        <f>W4</f>
        <v>Šťáhlavy  B</v>
      </c>
      <c r="AA18" s="18" t="str">
        <f>W5</f>
        <v>Šťáhlavy  C</v>
      </c>
      <c r="AB18" s="26">
        <v>4</v>
      </c>
      <c r="AD18" s="17"/>
      <c r="AE18" s="17"/>
      <c r="AF18" s="17"/>
      <c r="AG18" s="17"/>
      <c r="AH18" s="123"/>
      <c r="AI18" s="123"/>
    </row>
    <row r="19" spans="2:35" x14ac:dyDescent="0.2">
      <c r="AE19" s="17"/>
      <c r="AF19" s="17"/>
      <c r="AG19" s="17"/>
      <c r="AH19" s="123"/>
      <c r="AI19" s="123"/>
    </row>
    <row r="20" spans="2:35" x14ac:dyDescent="0.2">
      <c r="AE20" s="17"/>
      <c r="AF20" s="17"/>
      <c r="AG20" s="17"/>
      <c r="AH20" s="123"/>
      <c r="AI20" s="123"/>
    </row>
    <row r="21" spans="2:35" x14ac:dyDescent="0.2">
      <c r="O21" s="24"/>
      <c r="AE21" s="17"/>
      <c r="AF21" s="17"/>
      <c r="AG21" s="17"/>
      <c r="AH21" s="123"/>
      <c r="AI21" s="123"/>
    </row>
    <row r="22" spans="2:35" x14ac:dyDescent="0.2">
      <c r="AE22" s="17"/>
      <c r="AF22" s="17"/>
      <c r="AG22" s="17"/>
      <c r="AH22" s="123"/>
      <c r="AI22" s="123"/>
    </row>
    <row r="23" spans="2:35" x14ac:dyDescent="0.2">
      <c r="M23" s="12" t="s">
        <v>6</v>
      </c>
      <c r="W23" s="17" t="s">
        <v>6</v>
      </c>
      <c r="AD23" s="17"/>
      <c r="AE23" s="17"/>
      <c r="AF23" s="17"/>
      <c r="AG23" s="17"/>
      <c r="AH23" s="123"/>
      <c r="AI23" s="123"/>
    </row>
  </sheetData>
  <mergeCells count="37">
    <mergeCell ref="B14:B15"/>
    <mergeCell ref="M14:N15"/>
    <mergeCell ref="O14:O15"/>
    <mergeCell ref="S14:S15"/>
    <mergeCell ref="B10:B11"/>
    <mergeCell ref="I10:J11"/>
    <mergeCell ref="O10:O11"/>
    <mergeCell ref="S10:S11"/>
    <mergeCell ref="B12:B13"/>
    <mergeCell ref="K12:L13"/>
    <mergeCell ref="O12:O13"/>
    <mergeCell ref="S12:S13"/>
    <mergeCell ref="B6:B7"/>
    <mergeCell ref="E6:F7"/>
    <mergeCell ref="O6:O7"/>
    <mergeCell ref="S6:S7"/>
    <mergeCell ref="B8:B9"/>
    <mergeCell ref="G8:H9"/>
    <mergeCell ref="O8:O9"/>
    <mergeCell ref="S8:S9"/>
    <mergeCell ref="X3:Z3"/>
    <mergeCell ref="B4:B5"/>
    <mergeCell ref="C4:D5"/>
    <mergeCell ref="O4:O5"/>
    <mergeCell ref="S4:S5"/>
    <mergeCell ref="B1:S1"/>
    <mergeCell ref="B2:B3"/>
    <mergeCell ref="C2:D3"/>
    <mergeCell ref="E2:F3"/>
    <mergeCell ref="G2:H3"/>
    <mergeCell ref="I2:J3"/>
    <mergeCell ref="K2:L3"/>
    <mergeCell ref="M2:N3"/>
    <mergeCell ref="O2:O3"/>
    <mergeCell ref="P2:Q3"/>
    <mergeCell ref="R2:R3"/>
    <mergeCell ref="S2:S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activeCell="G25" sqref="G25:G26"/>
    </sheetView>
  </sheetViews>
  <sheetFormatPr defaultRowHeight="15" x14ac:dyDescent="0.25"/>
  <cols>
    <col min="1" max="1" width="2.7109375" customWidth="1"/>
    <col min="2" max="2" width="20.7109375" customWidth="1"/>
    <col min="3" max="17" width="7" customWidth="1"/>
    <col min="18" max="18" width="4.5703125" hidden="1" customWidth="1"/>
    <col min="19" max="19" width="13.42578125" customWidth="1"/>
    <col min="20" max="20" width="3.28515625" style="1" hidden="1" customWidth="1"/>
    <col min="21" max="21" width="24.140625" style="1" hidden="1" customWidth="1"/>
    <col min="22" max="22" width="22.140625" style="1" hidden="1" customWidth="1"/>
    <col min="23" max="23" width="2.85546875" style="1" hidden="1" customWidth="1"/>
    <col min="24" max="24" width="25" style="1" hidden="1" customWidth="1"/>
    <col min="25" max="25" width="3.42578125" customWidth="1"/>
    <col min="26" max="26" width="2.28515625" customWidth="1"/>
    <col min="27" max="27" width="3.7109375" customWidth="1"/>
    <col min="28" max="28" width="4.5703125" style="4" customWidth="1"/>
    <col min="29" max="29" width="8.85546875" style="4" customWidth="1"/>
    <col min="30" max="30" width="7.7109375" style="4" customWidth="1"/>
    <col min="31" max="31" width="9.140625" style="4"/>
    <col min="257" max="257" width="2.7109375" customWidth="1"/>
    <col min="258" max="258" width="19.7109375" customWidth="1"/>
    <col min="259" max="268" width="6.28515625" customWidth="1"/>
    <col min="269" max="271" width="5.7109375" customWidth="1"/>
    <col min="272" max="272" width="8.140625" customWidth="1"/>
    <col min="273" max="273" width="6.85546875" customWidth="1"/>
    <col min="274" max="274" width="0" hidden="1" customWidth="1"/>
    <col min="275" max="275" width="13.42578125" customWidth="1"/>
    <col min="276" max="276" width="3.28515625" customWidth="1"/>
    <col min="277" max="277" width="21.28515625" customWidth="1"/>
    <col min="278" max="278" width="22.140625" customWidth="1"/>
    <col min="279" max="279" width="2.85546875" customWidth="1"/>
    <col min="280" max="280" width="25" customWidth="1"/>
    <col min="281" max="281" width="3.42578125" customWidth="1"/>
    <col min="282" max="282" width="2.28515625" customWidth="1"/>
    <col min="283" max="283" width="3.7109375" customWidth="1"/>
    <col min="284" max="284" width="4.5703125" customWidth="1"/>
    <col min="285" max="285" width="8.85546875" customWidth="1"/>
    <col min="286" max="286" width="7.7109375" customWidth="1"/>
    <col min="513" max="513" width="2.7109375" customWidth="1"/>
    <col min="514" max="514" width="19.7109375" customWidth="1"/>
    <col min="515" max="524" width="6.28515625" customWidth="1"/>
    <col min="525" max="527" width="5.7109375" customWidth="1"/>
    <col min="528" max="528" width="8.140625" customWidth="1"/>
    <col min="529" max="529" width="6.85546875" customWidth="1"/>
    <col min="530" max="530" width="0" hidden="1" customWidth="1"/>
    <col min="531" max="531" width="13.42578125" customWidth="1"/>
    <col min="532" max="532" width="3.28515625" customWidth="1"/>
    <col min="533" max="533" width="21.28515625" customWidth="1"/>
    <col min="534" max="534" width="22.140625" customWidth="1"/>
    <col min="535" max="535" width="2.85546875" customWidth="1"/>
    <col min="536" max="536" width="25" customWidth="1"/>
    <col min="537" max="537" width="3.42578125" customWidth="1"/>
    <col min="538" max="538" width="2.28515625" customWidth="1"/>
    <col min="539" max="539" width="3.7109375" customWidth="1"/>
    <col min="540" max="540" width="4.5703125" customWidth="1"/>
    <col min="541" max="541" width="8.85546875" customWidth="1"/>
    <col min="542" max="542" width="7.7109375" customWidth="1"/>
    <col min="769" max="769" width="2.7109375" customWidth="1"/>
    <col min="770" max="770" width="19.7109375" customWidth="1"/>
    <col min="771" max="780" width="6.28515625" customWidth="1"/>
    <col min="781" max="783" width="5.7109375" customWidth="1"/>
    <col min="784" max="784" width="8.140625" customWidth="1"/>
    <col min="785" max="785" width="6.85546875" customWidth="1"/>
    <col min="786" max="786" width="0" hidden="1" customWidth="1"/>
    <col min="787" max="787" width="13.42578125" customWidth="1"/>
    <col min="788" max="788" width="3.28515625" customWidth="1"/>
    <col min="789" max="789" width="21.28515625" customWidth="1"/>
    <col min="790" max="790" width="22.140625" customWidth="1"/>
    <col min="791" max="791" width="2.85546875" customWidth="1"/>
    <col min="792" max="792" width="25" customWidth="1"/>
    <col min="793" max="793" width="3.42578125" customWidth="1"/>
    <col min="794" max="794" width="2.28515625" customWidth="1"/>
    <col min="795" max="795" width="3.7109375" customWidth="1"/>
    <col min="796" max="796" width="4.5703125" customWidth="1"/>
    <col min="797" max="797" width="8.85546875" customWidth="1"/>
    <col min="798" max="798" width="7.7109375" customWidth="1"/>
    <col min="1025" max="1025" width="2.7109375" customWidth="1"/>
    <col min="1026" max="1026" width="19.7109375" customWidth="1"/>
    <col min="1027" max="1036" width="6.28515625" customWidth="1"/>
    <col min="1037" max="1039" width="5.7109375" customWidth="1"/>
    <col min="1040" max="1040" width="8.140625" customWidth="1"/>
    <col min="1041" max="1041" width="6.85546875" customWidth="1"/>
    <col min="1042" max="1042" width="0" hidden="1" customWidth="1"/>
    <col min="1043" max="1043" width="13.42578125" customWidth="1"/>
    <col min="1044" max="1044" width="3.28515625" customWidth="1"/>
    <col min="1045" max="1045" width="21.28515625" customWidth="1"/>
    <col min="1046" max="1046" width="22.140625" customWidth="1"/>
    <col min="1047" max="1047" width="2.85546875" customWidth="1"/>
    <col min="1048" max="1048" width="25" customWidth="1"/>
    <col min="1049" max="1049" width="3.42578125" customWidth="1"/>
    <col min="1050" max="1050" width="2.28515625" customWidth="1"/>
    <col min="1051" max="1051" width="3.7109375" customWidth="1"/>
    <col min="1052" max="1052" width="4.5703125" customWidth="1"/>
    <col min="1053" max="1053" width="8.85546875" customWidth="1"/>
    <col min="1054" max="1054" width="7.7109375" customWidth="1"/>
    <col min="1281" max="1281" width="2.7109375" customWidth="1"/>
    <col min="1282" max="1282" width="19.7109375" customWidth="1"/>
    <col min="1283" max="1292" width="6.28515625" customWidth="1"/>
    <col min="1293" max="1295" width="5.7109375" customWidth="1"/>
    <col min="1296" max="1296" width="8.140625" customWidth="1"/>
    <col min="1297" max="1297" width="6.85546875" customWidth="1"/>
    <col min="1298" max="1298" width="0" hidden="1" customWidth="1"/>
    <col min="1299" max="1299" width="13.42578125" customWidth="1"/>
    <col min="1300" max="1300" width="3.28515625" customWidth="1"/>
    <col min="1301" max="1301" width="21.28515625" customWidth="1"/>
    <col min="1302" max="1302" width="22.140625" customWidth="1"/>
    <col min="1303" max="1303" width="2.85546875" customWidth="1"/>
    <col min="1304" max="1304" width="25" customWidth="1"/>
    <col min="1305" max="1305" width="3.42578125" customWidth="1"/>
    <col min="1306" max="1306" width="2.28515625" customWidth="1"/>
    <col min="1307" max="1307" width="3.7109375" customWidth="1"/>
    <col min="1308" max="1308" width="4.5703125" customWidth="1"/>
    <col min="1309" max="1309" width="8.85546875" customWidth="1"/>
    <col min="1310" max="1310" width="7.7109375" customWidth="1"/>
    <col min="1537" max="1537" width="2.7109375" customWidth="1"/>
    <col min="1538" max="1538" width="19.7109375" customWidth="1"/>
    <col min="1539" max="1548" width="6.28515625" customWidth="1"/>
    <col min="1549" max="1551" width="5.7109375" customWidth="1"/>
    <col min="1552" max="1552" width="8.140625" customWidth="1"/>
    <col min="1553" max="1553" width="6.85546875" customWidth="1"/>
    <col min="1554" max="1554" width="0" hidden="1" customWidth="1"/>
    <col min="1555" max="1555" width="13.42578125" customWidth="1"/>
    <col min="1556" max="1556" width="3.28515625" customWidth="1"/>
    <col min="1557" max="1557" width="21.28515625" customWidth="1"/>
    <col min="1558" max="1558" width="22.140625" customWidth="1"/>
    <col min="1559" max="1559" width="2.85546875" customWidth="1"/>
    <col min="1560" max="1560" width="25" customWidth="1"/>
    <col min="1561" max="1561" width="3.42578125" customWidth="1"/>
    <col min="1562" max="1562" width="2.28515625" customWidth="1"/>
    <col min="1563" max="1563" width="3.7109375" customWidth="1"/>
    <col min="1564" max="1564" width="4.5703125" customWidth="1"/>
    <col min="1565" max="1565" width="8.85546875" customWidth="1"/>
    <col min="1566" max="1566" width="7.7109375" customWidth="1"/>
    <col min="1793" max="1793" width="2.7109375" customWidth="1"/>
    <col min="1794" max="1794" width="19.7109375" customWidth="1"/>
    <col min="1795" max="1804" width="6.28515625" customWidth="1"/>
    <col min="1805" max="1807" width="5.7109375" customWidth="1"/>
    <col min="1808" max="1808" width="8.140625" customWidth="1"/>
    <col min="1809" max="1809" width="6.85546875" customWidth="1"/>
    <col min="1810" max="1810" width="0" hidden="1" customWidth="1"/>
    <col min="1811" max="1811" width="13.42578125" customWidth="1"/>
    <col min="1812" max="1812" width="3.28515625" customWidth="1"/>
    <col min="1813" max="1813" width="21.28515625" customWidth="1"/>
    <col min="1814" max="1814" width="22.140625" customWidth="1"/>
    <col min="1815" max="1815" width="2.85546875" customWidth="1"/>
    <col min="1816" max="1816" width="25" customWidth="1"/>
    <col min="1817" max="1817" width="3.42578125" customWidth="1"/>
    <col min="1818" max="1818" width="2.28515625" customWidth="1"/>
    <col min="1819" max="1819" width="3.7109375" customWidth="1"/>
    <col min="1820" max="1820" width="4.5703125" customWidth="1"/>
    <col min="1821" max="1821" width="8.85546875" customWidth="1"/>
    <col min="1822" max="1822" width="7.7109375" customWidth="1"/>
    <col min="2049" max="2049" width="2.7109375" customWidth="1"/>
    <col min="2050" max="2050" width="19.7109375" customWidth="1"/>
    <col min="2051" max="2060" width="6.28515625" customWidth="1"/>
    <col min="2061" max="2063" width="5.7109375" customWidth="1"/>
    <col min="2064" max="2064" width="8.140625" customWidth="1"/>
    <col min="2065" max="2065" width="6.85546875" customWidth="1"/>
    <col min="2066" max="2066" width="0" hidden="1" customWidth="1"/>
    <col min="2067" max="2067" width="13.42578125" customWidth="1"/>
    <col min="2068" max="2068" width="3.28515625" customWidth="1"/>
    <col min="2069" max="2069" width="21.28515625" customWidth="1"/>
    <col min="2070" max="2070" width="22.140625" customWidth="1"/>
    <col min="2071" max="2071" width="2.85546875" customWidth="1"/>
    <col min="2072" max="2072" width="25" customWidth="1"/>
    <col min="2073" max="2073" width="3.42578125" customWidth="1"/>
    <col min="2074" max="2074" width="2.28515625" customWidth="1"/>
    <col min="2075" max="2075" width="3.7109375" customWidth="1"/>
    <col min="2076" max="2076" width="4.5703125" customWidth="1"/>
    <col min="2077" max="2077" width="8.85546875" customWidth="1"/>
    <col min="2078" max="2078" width="7.7109375" customWidth="1"/>
    <col min="2305" max="2305" width="2.7109375" customWidth="1"/>
    <col min="2306" max="2306" width="19.7109375" customWidth="1"/>
    <col min="2307" max="2316" width="6.28515625" customWidth="1"/>
    <col min="2317" max="2319" width="5.7109375" customWidth="1"/>
    <col min="2320" max="2320" width="8.140625" customWidth="1"/>
    <col min="2321" max="2321" width="6.85546875" customWidth="1"/>
    <col min="2322" max="2322" width="0" hidden="1" customWidth="1"/>
    <col min="2323" max="2323" width="13.42578125" customWidth="1"/>
    <col min="2324" max="2324" width="3.28515625" customWidth="1"/>
    <col min="2325" max="2325" width="21.28515625" customWidth="1"/>
    <col min="2326" max="2326" width="22.140625" customWidth="1"/>
    <col min="2327" max="2327" width="2.85546875" customWidth="1"/>
    <col min="2328" max="2328" width="25" customWidth="1"/>
    <col min="2329" max="2329" width="3.42578125" customWidth="1"/>
    <col min="2330" max="2330" width="2.28515625" customWidth="1"/>
    <col min="2331" max="2331" width="3.7109375" customWidth="1"/>
    <col min="2332" max="2332" width="4.5703125" customWidth="1"/>
    <col min="2333" max="2333" width="8.85546875" customWidth="1"/>
    <col min="2334" max="2334" width="7.7109375" customWidth="1"/>
    <col min="2561" max="2561" width="2.7109375" customWidth="1"/>
    <col min="2562" max="2562" width="19.7109375" customWidth="1"/>
    <col min="2563" max="2572" width="6.28515625" customWidth="1"/>
    <col min="2573" max="2575" width="5.7109375" customWidth="1"/>
    <col min="2576" max="2576" width="8.140625" customWidth="1"/>
    <col min="2577" max="2577" width="6.85546875" customWidth="1"/>
    <col min="2578" max="2578" width="0" hidden="1" customWidth="1"/>
    <col min="2579" max="2579" width="13.42578125" customWidth="1"/>
    <col min="2580" max="2580" width="3.28515625" customWidth="1"/>
    <col min="2581" max="2581" width="21.28515625" customWidth="1"/>
    <col min="2582" max="2582" width="22.140625" customWidth="1"/>
    <col min="2583" max="2583" width="2.85546875" customWidth="1"/>
    <col min="2584" max="2584" width="25" customWidth="1"/>
    <col min="2585" max="2585" width="3.42578125" customWidth="1"/>
    <col min="2586" max="2586" width="2.28515625" customWidth="1"/>
    <col min="2587" max="2587" width="3.7109375" customWidth="1"/>
    <col min="2588" max="2588" width="4.5703125" customWidth="1"/>
    <col min="2589" max="2589" width="8.85546875" customWidth="1"/>
    <col min="2590" max="2590" width="7.7109375" customWidth="1"/>
    <col min="2817" max="2817" width="2.7109375" customWidth="1"/>
    <col min="2818" max="2818" width="19.7109375" customWidth="1"/>
    <col min="2819" max="2828" width="6.28515625" customWidth="1"/>
    <col min="2829" max="2831" width="5.7109375" customWidth="1"/>
    <col min="2832" max="2832" width="8.140625" customWidth="1"/>
    <col min="2833" max="2833" width="6.85546875" customWidth="1"/>
    <col min="2834" max="2834" width="0" hidden="1" customWidth="1"/>
    <col min="2835" max="2835" width="13.42578125" customWidth="1"/>
    <col min="2836" max="2836" width="3.28515625" customWidth="1"/>
    <col min="2837" max="2837" width="21.28515625" customWidth="1"/>
    <col min="2838" max="2838" width="22.140625" customWidth="1"/>
    <col min="2839" max="2839" width="2.85546875" customWidth="1"/>
    <col min="2840" max="2840" width="25" customWidth="1"/>
    <col min="2841" max="2841" width="3.42578125" customWidth="1"/>
    <col min="2842" max="2842" width="2.28515625" customWidth="1"/>
    <col min="2843" max="2843" width="3.7109375" customWidth="1"/>
    <col min="2844" max="2844" width="4.5703125" customWidth="1"/>
    <col min="2845" max="2845" width="8.85546875" customWidth="1"/>
    <col min="2846" max="2846" width="7.7109375" customWidth="1"/>
    <col min="3073" max="3073" width="2.7109375" customWidth="1"/>
    <col min="3074" max="3074" width="19.7109375" customWidth="1"/>
    <col min="3075" max="3084" width="6.28515625" customWidth="1"/>
    <col min="3085" max="3087" width="5.7109375" customWidth="1"/>
    <col min="3088" max="3088" width="8.140625" customWidth="1"/>
    <col min="3089" max="3089" width="6.85546875" customWidth="1"/>
    <col min="3090" max="3090" width="0" hidden="1" customWidth="1"/>
    <col min="3091" max="3091" width="13.42578125" customWidth="1"/>
    <col min="3092" max="3092" width="3.28515625" customWidth="1"/>
    <col min="3093" max="3093" width="21.28515625" customWidth="1"/>
    <col min="3094" max="3094" width="22.140625" customWidth="1"/>
    <col min="3095" max="3095" width="2.85546875" customWidth="1"/>
    <col min="3096" max="3096" width="25" customWidth="1"/>
    <col min="3097" max="3097" width="3.42578125" customWidth="1"/>
    <col min="3098" max="3098" width="2.28515625" customWidth="1"/>
    <col min="3099" max="3099" width="3.7109375" customWidth="1"/>
    <col min="3100" max="3100" width="4.5703125" customWidth="1"/>
    <col min="3101" max="3101" width="8.85546875" customWidth="1"/>
    <col min="3102" max="3102" width="7.7109375" customWidth="1"/>
    <col min="3329" max="3329" width="2.7109375" customWidth="1"/>
    <col min="3330" max="3330" width="19.7109375" customWidth="1"/>
    <col min="3331" max="3340" width="6.28515625" customWidth="1"/>
    <col min="3341" max="3343" width="5.7109375" customWidth="1"/>
    <col min="3344" max="3344" width="8.140625" customWidth="1"/>
    <col min="3345" max="3345" width="6.85546875" customWidth="1"/>
    <col min="3346" max="3346" width="0" hidden="1" customWidth="1"/>
    <col min="3347" max="3347" width="13.42578125" customWidth="1"/>
    <col min="3348" max="3348" width="3.28515625" customWidth="1"/>
    <col min="3349" max="3349" width="21.28515625" customWidth="1"/>
    <col min="3350" max="3350" width="22.140625" customWidth="1"/>
    <col min="3351" max="3351" width="2.85546875" customWidth="1"/>
    <col min="3352" max="3352" width="25" customWidth="1"/>
    <col min="3353" max="3353" width="3.42578125" customWidth="1"/>
    <col min="3354" max="3354" width="2.28515625" customWidth="1"/>
    <col min="3355" max="3355" width="3.7109375" customWidth="1"/>
    <col min="3356" max="3356" width="4.5703125" customWidth="1"/>
    <col min="3357" max="3357" width="8.85546875" customWidth="1"/>
    <col min="3358" max="3358" width="7.7109375" customWidth="1"/>
    <col min="3585" max="3585" width="2.7109375" customWidth="1"/>
    <col min="3586" max="3586" width="19.7109375" customWidth="1"/>
    <col min="3587" max="3596" width="6.28515625" customWidth="1"/>
    <col min="3597" max="3599" width="5.7109375" customWidth="1"/>
    <col min="3600" max="3600" width="8.140625" customWidth="1"/>
    <col min="3601" max="3601" width="6.85546875" customWidth="1"/>
    <col min="3602" max="3602" width="0" hidden="1" customWidth="1"/>
    <col min="3603" max="3603" width="13.42578125" customWidth="1"/>
    <col min="3604" max="3604" width="3.28515625" customWidth="1"/>
    <col min="3605" max="3605" width="21.28515625" customWidth="1"/>
    <col min="3606" max="3606" width="22.140625" customWidth="1"/>
    <col min="3607" max="3607" width="2.85546875" customWidth="1"/>
    <col min="3608" max="3608" width="25" customWidth="1"/>
    <col min="3609" max="3609" width="3.42578125" customWidth="1"/>
    <col min="3610" max="3610" width="2.28515625" customWidth="1"/>
    <col min="3611" max="3611" width="3.7109375" customWidth="1"/>
    <col min="3612" max="3612" width="4.5703125" customWidth="1"/>
    <col min="3613" max="3613" width="8.85546875" customWidth="1"/>
    <col min="3614" max="3614" width="7.7109375" customWidth="1"/>
    <col min="3841" max="3841" width="2.7109375" customWidth="1"/>
    <col min="3842" max="3842" width="19.7109375" customWidth="1"/>
    <col min="3843" max="3852" width="6.28515625" customWidth="1"/>
    <col min="3853" max="3855" width="5.7109375" customWidth="1"/>
    <col min="3856" max="3856" width="8.140625" customWidth="1"/>
    <col min="3857" max="3857" width="6.85546875" customWidth="1"/>
    <col min="3858" max="3858" width="0" hidden="1" customWidth="1"/>
    <col min="3859" max="3859" width="13.42578125" customWidth="1"/>
    <col min="3860" max="3860" width="3.28515625" customWidth="1"/>
    <col min="3861" max="3861" width="21.28515625" customWidth="1"/>
    <col min="3862" max="3862" width="22.140625" customWidth="1"/>
    <col min="3863" max="3863" width="2.85546875" customWidth="1"/>
    <col min="3864" max="3864" width="25" customWidth="1"/>
    <col min="3865" max="3865" width="3.42578125" customWidth="1"/>
    <col min="3866" max="3866" width="2.28515625" customWidth="1"/>
    <col min="3867" max="3867" width="3.7109375" customWidth="1"/>
    <col min="3868" max="3868" width="4.5703125" customWidth="1"/>
    <col min="3869" max="3869" width="8.85546875" customWidth="1"/>
    <col min="3870" max="3870" width="7.7109375" customWidth="1"/>
    <col min="4097" max="4097" width="2.7109375" customWidth="1"/>
    <col min="4098" max="4098" width="19.7109375" customWidth="1"/>
    <col min="4099" max="4108" width="6.28515625" customWidth="1"/>
    <col min="4109" max="4111" width="5.7109375" customWidth="1"/>
    <col min="4112" max="4112" width="8.140625" customWidth="1"/>
    <col min="4113" max="4113" width="6.85546875" customWidth="1"/>
    <col min="4114" max="4114" width="0" hidden="1" customWidth="1"/>
    <col min="4115" max="4115" width="13.42578125" customWidth="1"/>
    <col min="4116" max="4116" width="3.28515625" customWidth="1"/>
    <col min="4117" max="4117" width="21.28515625" customWidth="1"/>
    <col min="4118" max="4118" width="22.140625" customWidth="1"/>
    <col min="4119" max="4119" width="2.85546875" customWidth="1"/>
    <col min="4120" max="4120" width="25" customWidth="1"/>
    <col min="4121" max="4121" width="3.42578125" customWidth="1"/>
    <col min="4122" max="4122" width="2.28515625" customWidth="1"/>
    <col min="4123" max="4123" width="3.7109375" customWidth="1"/>
    <col min="4124" max="4124" width="4.5703125" customWidth="1"/>
    <col min="4125" max="4125" width="8.85546875" customWidth="1"/>
    <col min="4126" max="4126" width="7.7109375" customWidth="1"/>
    <col min="4353" max="4353" width="2.7109375" customWidth="1"/>
    <col min="4354" max="4354" width="19.7109375" customWidth="1"/>
    <col min="4355" max="4364" width="6.28515625" customWidth="1"/>
    <col min="4365" max="4367" width="5.7109375" customWidth="1"/>
    <col min="4368" max="4368" width="8.140625" customWidth="1"/>
    <col min="4369" max="4369" width="6.85546875" customWidth="1"/>
    <col min="4370" max="4370" width="0" hidden="1" customWidth="1"/>
    <col min="4371" max="4371" width="13.42578125" customWidth="1"/>
    <col min="4372" max="4372" width="3.28515625" customWidth="1"/>
    <col min="4373" max="4373" width="21.28515625" customWidth="1"/>
    <col min="4374" max="4374" width="22.140625" customWidth="1"/>
    <col min="4375" max="4375" width="2.85546875" customWidth="1"/>
    <col min="4376" max="4376" width="25" customWidth="1"/>
    <col min="4377" max="4377" width="3.42578125" customWidth="1"/>
    <col min="4378" max="4378" width="2.28515625" customWidth="1"/>
    <col min="4379" max="4379" width="3.7109375" customWidth="1"/>
    <col min="4380" max="4380" width="4.5703125" customWidth="1"/>
    <col min="4381" max="4381" width="8.85546875" customWidth="1"/>
    <col min="4382" max="4382" width="7.7109375" customWidth="1"/>
    <col min="4609" max="4609" width="2.7109375" customWidth="1"/>
    <col min="4610" max="4610" width="19.7109375" customWidth="1"/>
    <col min="4611" max="4620" width="6.28515625" customWidth="1"/>
    <col min="4621" max="4623" width="5.7109375" customWidth="1"/>
    <col min="4624" max="4624" width="8.140625" customWidth="1"/>
    <col min="4625" max="4625" width="6.85546875" customWidth="1"/>
    <col min="4626" max="4626" width="0" hidden="1" customWidth="1"/>
    <col min="4627" max="4627" width="13.42578125" customWidth="1"/>
    <col min="4628" max="4628" width="3.28515625" customWidth="1"/>
    <col min="4629" max="4629" width="21.28515625" customWidth="1"/>
    <col min="4630" max="4630" width="22.140625" customWidth="1"/>
    <col min="4631" max="4631" width="2.85546875" customWidth="1"/>
    <col min="4632" max="4632" width="25" customWidth="1"/>
    <col min="4633" max="4633" width="3.42578125" customWidth="1"/>
    <col min="4634" max="4634" width="2.28515625" customWidth="1"/>
    <col min="4635" max="4635" width="3.7109375" customWidth="1"/>
    <col min="4636" max="4636" width="4.5703125" customWidth="1"/>
    <col min="4637" max="4637" width="8.85546875" customWidth="1"/>
    <col min="4638" max="4638" width="7.7109375" customWidth="1"/>
    <col min="4865" max="4865" width="2.7109375" customWidth="1"/>
    <col min="4866" max="4866" width="19.7109375" customWidth="1"/>
    <col min="4867" max="4876" width="6.28515625" customWidth="1"/>
    <col min="4877" max="4879" width="5.7109375" customWidth="1"/>
    <col min="4880" max="4880" width="8.140625" customWidth="1"/>
    <col min="4881" max="4881" width="6.85546875" customWidth="1"/>
    <col min="4882" max="4882" width="0" hidden="1" customWidth="1"/>
    <col min="4883" max="4883" width="13.42578125" customWidth="1"/>
    <col min="4884" max="4884" width="3.28515625" customWidth="1"/>
    <col min="4885" max="4885" width="21.28515625" customWidth="1"/>
    <col min="4886" max="4886" width="22.140625" customWidth="1"/>
    <col min="4887" max="4887" width="2.85546875" customWidth="1"/>
    <col min="4888" max="4888" width="25" customWidth="1"/>
    <col min="4889" max="4889" width="3.42578125" customWidth="1"/>
    <col min="4890" max="4890" width="2.28515625" customWidth="1"/>
    <col min="4891" max="4891" width="3.7109375" customWidth="1"/>
    <col min="4892" max="4892" width="4.5703125" customWidth="1"/>
    <col min="4893" max="4893" width="8.85546875" customWidth="1"/>
    <col min="4894" max="4894" width="7.7109375" customWidth="1"/>
    <col min="5121" max="5121" width="2.7109375" customWidth="1"/>
    <col min="5122" max="5122" width="19.7109375" customWidth="1"/>
    <col min="5123" max="5132" width="6.28515625" customWidth="1"/>
    <col min="5133" max="5135" width="5.7109375" customWidth="1"/>
    <col min="5136" max="5136" width="8.140625" customWidth="1"/>
    <col min="5137" max="5137" width="6.85546875" customWidth="1"/>
    <col min="5138" max="5138" width="0" hidden="1" customWidth="1"/>
    <col min="5139" max="5139" width="13.42578125" customWidth="1"/>
    <col min="5140" max="5140" width="3.28515625" customWidth="1"/>
    <col min="5141" max="5141" width="21.28515625" customWidth="1"/>
    <col min="5142" max="5142" width="22.140625" customWidth="1"/>
    <col min="5143" max="5143" width="2.85546875" customWidth="1"/>
    <col min="5144" max="5144" width="25" customWidth="1"/>
    <col min="5145" max="5145" width="3.42578125" customWidth="1"/>
    <col min="5146" max="5146" width="2.28515625" customWidth="1"/>
    <col min="5147" max="5147" width="3.7109375" customWidth="1"/>
    <col min="5148" max="5148" width="4.5703125" customWidth="1"/>
    <col min="5149" max="5149" width="8.85546875" customWidth="1"/>
    <col min="5150" max="5150" width="7.7109375" customWidth="1"/>
    <col min="5377" max="5377" width="2.7109375" customWidth="1"/>
    <col min="5378" max="5378" width="19.7109375" customWidth="1"/>
    <col min="5379" max="5388" width="6.28515625" customWidth="1"/>
    <col min="5389" max="5391" width="5.7109375" customWidth="1"/>
    <col min="5392" max="5392" width="8.140625" customWidth="1"/>
    <col min="5393" max="5393" width="6.85546875" customWidth="1"/>
    <col min="5394" max="5394" width="0" hidden="1" customWidth="1"/>
    <col min="5395" max="5395" width="13.42578125" customWidth="1"/>
    <col min="5396" max="5396" width="3.28515625" customWidth="1"/>
    <col min="5397" max="5397" width="21.28515625" customWidth="1"/>
    <col min="5398" max="5398" width="22.140625" customWidth="1"/>
    <col min="5399" max="5399" width="2.85546875" customWidth="1"/>
    <col min="5400" max="5400" width="25" customWidth="1"/>
    <col min="5401" max="5401" width="3.42578125" customWidth="1"/>
    <col min="5402" max="5402" width="2.28515625" customWidth="1"/>
    <col min="5403" max="5403" width="3.7109375" customWidth="1"/>
    <col min="5404" max="5404" width="4.5703125" customWidth="1"/>
    <col min="5405" max="5405" width="8.85546875" customWidth="1"/>
    <col min="5406" max="5406" width="7.7109375" customWidth="1"/>
    <col min="5633" max="5633" width="2.7109375" customWidth="1"/>
    <col min="5634" max="5634" width="19.7109375" customWidth="1"/>
    <col min="5635" max="5644" width="6.28515625" customWidth="1"/>
    <col min="5645" max="5647" width="5.7109375" customWidth="1"/>
    <col min="5648" max="5648" width="8.140625" customWidth="1"/>
    <col min="5649" max="5649" width="6.85546875" customWidth="1"/>
    <col min="5650" max="5650" width="0" hidden="1" customWidth="1"/>
    <col min="5651" max="5651" width="13.42578125" customWidth="1"/>
    <col min="5652" max="5652" width="3.28515625" customWidth="1"/>
    <col min="5653" max="5653" width="21.28515625" customWidth="1"/>
    <col min="5654" max="5654" width="22.140625" customWidth="1"/>
    <col min="5655" max="5655" width="2.85546875" customWidth="1"/>
    <col min="5656" max="5656" width="25" customWidth="1"/>
    <col min="5657" max="5657" width="3.42578125" customWidth="1"/>
    <col min="5658" max="5658" width="2.28515625" customWidth="1"/>
    <col min="5659" max="5659" width="3.7109375" customWidth="1"/>
    <col min="5660" max="5660" width="4.5703125" customWidth="1"/>
    <col min="5661" max="5661" width="8.85546875" customWidth="1"/>
    <col min="5662" max="5662" width="7.7109375" customWidth="1"/>
    <col min="5889" max="5889" width="2.7109375" customWidth="1"/>
    <col min="5890" max="5890" width="19.7109375" customWidth="1"/>
    <col min="5891" max="5900" width="6.28515625" customWidth="1"/>
    <col min="5901" max="5903" width="5.7109375" customWidth="1"/>
    <col min="5904" max="5904" width="8.140625" customWidth="1"/>
    <col min="5905" max="5905" width="6.85546875" customWidth="1"/>
    <col min="5906" max="5906" width="0" hidden="1" customWidth="1"/>
    <col min="5907" max="5907" width="13.42578125" customWidth="1"/>
    <col min="5908" max="5908" width="3.28515625" customWidth="1"/>
    <col min="5909" max="5909" width="21.28515625" customWidth="1"/>
    <col min="5910" max="5910" width="22.140625" customWidth="1"/>
    <col min="5911" max="5911" width="2.85546875" customWidth="1"/>
    <col min="5912" max="5912" width="25" customWidth="1"/>
    <col min="5913" max="5913" width="3.42578125" customWidth="1"/>
    <col min="5914" max="5914" width="2.28515625" customWidth="1"/>
    <col min="5915" max="5915" width="3.7109375" customWidth="1"/>
    <col min="5916" max="5916" width="4.5703125" customWidth="1"/>
    <col min="5917" max="5917" width="8.85546875" customWidth="1"/>
    <col min="5918" max="5918" width="7.7109375" customWidth="1"/>
    <col min="6145" max="6145" width="2.7109375" customWidth="1"/>
    <col min="6146" max="6146" width="19.7109375" customWidth="1"/>
    <col min="6147" max="6156" width="6.28515625" customWidth="1"/>
    <col min="6157" max="6159" width="5.7109375" customWidth="1"/>
    <col min="6160" max="6160" width="8.140625" customWidth="1"/>
    <col min="6161" max="6161" width="6.85546875" customWidth="1"/>
    <col min="6162" max="6162" width="0" hidden="1" customWidth="1"/>
    <col min="6163" max="6163" width="13.42578125" customWidth="1"/>
    <col min="6164" max="6164" width="3.28515625" customWidth="1"/>
    <col min="6165" max="6165" width="21.28515625" customWidth="1"/>
    <col min="6166" max="6166" width="22.140625" customWidth="1"/>
    <col min="6167" max="6167" width="2.85546875" customWidth="1"/>
    <col min="6168" max="6168" width="25" customWidth="1"/>
    <col min="6169" max="6169" width="3.42578125" customWidth="1"/>
    <col min="6170" max="6170" width="2.28515625" customWidth="1"/>
    <col min="6171" max="6171" width="3.7109375" customWidth="1"/>
    <col min="6172" max="6172" width="4.5703125" customWidth="1"/>
    <col min="6173" max="6173" width="8.85546875" customWidth="1"/>
    <col min="6174" max="6174" width="7.7109375" customWidth="1"/>
    <col min="6401" max="6401" width="2.7109375" customWidth="1"/>
    <col min="6402" max="6402" width="19.7109375" customWidth="1"/>
    <col min="6403" max="6412" width="6.28515625" customWidth="1"/>
    <col min="6413" max="6415" width="5.7109375" customWidth="1"/>
    <col min="6416" max="6416" width="8.140625" customWidth="1"/>
    <col min="6417" max="6417" width="6.85546875" customWidth="1"/>
    <col min="6418" max="6418" width="0" hidden="1" customWidth="1"/>
    <col min="6419" max="6419" width="13.42578125" customWidth="1"/>
    <col min="6420" max="6420" width="3.28515625" customWidth="1"/>
    <col min="6421" max="6421" width="21.28515625" customWidth="1"/>
    <col min="6422" max="6422" width="22.140625" customWidth="1"/>
    <col min="6423" max="6423" width="2.85546875" customWidth="1"/>
    <col min="6424" max="6424" width="25" customWidth="1"/>
    <col min="6425" max="6425" width="3.42578125" customWidth="1"/>
    <col min="6426" max="6426" width="2.28515625" customWidth="1"/>
    <col min="6427" max="6427" width="3.7109375" customWidth="1"/>
    <col min="6428" max="6428" width="4.5703125" customWidth="1"/>
    <col min="6429" max="6429" width="8.85546875" customWidth="1"/>
    <col min="6430" max="6430" width="7.7109375" customWidth="1"/>
    <col min="6657" max="6657" width="2.7109375" customWidth="1"/>
    <col min="6658" max="6658" width="19.7109375" customWidth="1"/>
    <col min="6659" max="6668" width="6.28515625" customWidth="1"/>
    <col min="6669" max="6671" width="5.7109375" customWidth="1"/>
    <col min="6672" max="6672" width="8.140625" customWidth="1"/>
    <col min="6673" max="6673" width="6.85546875" customWidth="1"/>
    <col min="6674" max="6674" width="0" hidden="1" customWidth="1"/>
    <col min="6675" max="6675" width="13.42578125" customWidth="1"/>
    <col min="6676" max="6676" width="3.28515625" customWidth="1"/>
    <col min="6677" max="6677" width="21.28515625" customWidth="1"/>
    <col min="6678" max="6678" width="22.140625" customWidth="1"/>
    <col min="6679" max="6679" width="2.85546875" customWidth="1"/>
    <col min="6680" max="6680" width="25" customWidth="1"/>
    <col min="6681" max="6681" width="3.42578125" customWidth="1"/>
    <col min="6682" max="6682" width="2.28515625" customWidth="1"/>
    <col min="6683" max="6683" width="3.7109375" customWidth="1"/>
    <col min="6684" max="6684" width="4.5703125" customWidth="1"/>
    <col min="6685" max="6685" width="8.85546875" customWidth="1"/>
    <col min="6686" max="6686" width="7.7109375" customWidth="1"/>
    <col min="6913" max="6913" width="2.7109375" customWidth="1"/>
    <col min="6914" max="6914" width="19.7109375" customWidth="1"/>
    <col min="6915" max="6924" width="6.28515625" customWidth="1"/>
    <col min="6925" max="6927" width="5.7109375" customWidth="1"/>
    <col min="6928" max="6928" width="8.140625" customWidth="1"/>
    <col min="6929" max="6929" width="6.85546875" customWidth="1"/>
    <col min="6930" max="6930" width="0" hidden="1" customWidth="1"/>
    <col min="6931" max="6931" width="13.42578125" customWidth="1"/>
    <col min="6932" max="6932" width="3.28515625" customWidth="1"/>
    <col min="6933" max="6933" width="21.28515625" customWidth="1"/>
    <col min="6934" max="6934" width="22.140625" customWidth="1"/>
    <col min="6935" max="6935" width="2.85546875" customWidth="1"/>
    <col min="6936" max="6936" width="25" customWidth="1"/>
    <col min="6937" max="6937" width="3.42578125" customWidth="1"/>
    <col min="6938" max="6938" width="2.28515625" customWidth="1"/>
    <col min="6939" max="6939" width="3.7109375" customWidth="1"/>
    <col min="6940" max="6940" width="4.5703125" customWidth="1"/>
    <col min="6941" max="6941" width="8.85546875" customWidth="1"/>
    <col min="6942" max="6942" width="7.7109375" customWidth="1"/>
    <col min="7169" max="7169" width="2.7109375" customWidth="1"/>
    <col min="7170" max="7170" width="19.7109375" customWidth="1"/>
    <col min="7171" max="7180" width="6.28515625" customWidth="1"/>
    <col min="7181" max="7183" width="5.7109375" customWidth="1"/>
    <col min="7184" max="7184" width="8.140625" customWidth="1"/>
    <col min="7185" max="7185" width="6.85546875" customWidth="1"/>
    <col min="7186" max="7186" width="0" hidden="1" customWidth="1"/>
    <col min="7187" max="7187" width="13.42578125" customWidth="1"/>
    <col min="7188" max="7188" width="3.28515625" customWidth="1"/>
    <col min="7189" max="7189" width="21.28515625" customWidth="1"/>
    <col min="7190" max="7190" width="22.140625" customWidth="1"/>
    <col min="7191" max="7191" width="2.85546875" customWidth="1"/>
    <col min="7192" max="7192" width="25" customWidth="1"/>
    <col min="7193" max="7193" width="3.42578125" customWidth="1"/>
    <col min="7194" max="7194" width="2.28515625" customWidth="1"/>
    <col min="7195" max="7195" width="3.7109375" customWidth="1"/>
    <col min="7196" max="7196" width="4.5703125" customWidth="1"/>
    <col min="7197" max="7197" width="8.85546875" customWidth="1"/>
    <col min="7198" max="7198" width="7.7109375" customWidth="1"/>
    <col min="7425" max="7425" width="2.7109375" customWidth="1"/>
    <col min="7426" max="7426" width="19.7109375" customWidth="1"/>
    <col min="7427" max="7436" width="6.28515625" customWidth="1"/>
    <col min="7437" max="7439" width="5.7109375" customWidth="1"/>
    <col min="7440" max="7440" width="8.140625" customWidth="1"/>
    <col min="7441" max="7441" width="6.85546875" customWidth="1"/>
    <col min="7442" max="7442" width="0" hidden="1" customWidth="1"/>
    <col min="7443" max="7443" width="13.42578125" customWidth="1"/>
    <col min="7444" max="7444" width="3.28515625" customWidth="1"/>
    <col min="7445" max="7445" width="21.28515625" customWidth="1"/>
    <col min="7446" max="7446" width="22.140625" customWidth="1"/>
    <col min="7447" max="7447" width="2.85546875" customWidth="1"/>
    <col min="7448" max="7448" width="25" customWidth="1"/>
    <col min="7449" max="7449" width="3.42578125" customWidth="1"/>
    <col min="7450" max="7450" width="2.28515625" customWidth="1"/>
    <col min="7451" max="7451" width="3.7109375" customWidth="1"/>
    <col min="7452" max="7452" width="4.5703125" customWidth="1"/>
    <col min="7453" max="7453" width="8.85546875" customWidth="1"/>
    <col min="7454" max="7454" width="7.7109375" customWidth="1"/>
    <col min="7681" max="7681" width="2.7109375" customWidth="1"/>
    <col min="7682" max="7682" width="19.7109375" customWidth="1"/>
    <col min="7683" max="7692" width="6.28515625" customWidth="1"/>
    <col min="7693" max="7695" width="5.7109375" customWidth="1"/>
    <col min="7696" max="7696" width="8.140625" customWidth="1"/>
    <col min="7697" max="7697" width="6.85546875" customWidth="1"/>
    <col min="7698" max="7698" width="0" hidden="1" customWidth="1"/>
    <col min="7699" max="7699" width="13.42578125" customWidth="1"/>
    <col min="7700" max="7700" width="3.28515625" customWidth="1"/>
    <col min="7701" max="7701" width="21.28515625" customWidth="1"/>
    <col min="7702" max="7702" width="22.140625" customWidth="1"/>
    <col min="7703" max="7703" width="2.85546875" customWidth="1"/>
    <col min="7704" max="7704" width="25" customWidth="1"/>
    <col min="7705" max="7705" width="3.42578125" customWidth="1"/>
    <col min="7706" max="7706" width="2.28515625" customWidth="1"/>
    <col min="7707" max="7707" width="3.7109375" customWidth="1"/>
    <col min="7708" max="7708" width="4.5703125" customWidth="1"/>
    <col min="7709" max="7709" width="8.85546875" customWidth="1"/>
    <col min="7710" max="7710" width="7.7109375" customWidth="1"/>
    <col min="7937" max="7937" width="2.7109375" customWidth="1"/>
    <col min="7938" max="7938" width="19.7109375" customWidth="1"/>
    <col min="7939" max="7948" width="6.28515625" customWidth="1"/>
    <col min="7949" max="7951" width="5.7109375" customWidth="1"/>
    <col min="7952" max="7952" width="8.140625" customWidth="1"/>
    <col min="7953" max="7953" width="6.85546875" customWidth="1"/>
    <col min="7954" max="7954" width="0" hidden="1" customWidth="1"/>
    <col min="7955" max="7955" width="13.42578125" customWidth="1"/>
    <col min="7956" max="7956" width="3.28515625" customWidth="1"/>
    <col min="7957" max="7957" width="21.28515625" customWidth="1"/>
    <col min="7958" max="7958" width="22.140625" customWidth="1"/>
    <col min="7959" max="7959" width="2.85546875" customWidth="1"/>
    <col min="7960" max="7960" width="25" customWidth="1"/>
    <col min="7961" max="7961" width="3.42578125" customWidth="1"/>
    <col min="7962" max="7962" width="2.28515625" customWidth="1"/>
    <col min="7963" max="7963" width="3.7109375" customWidth="1"/>
    <col min="7964" max="7964" width="4.5703125" customWidth="1"/>
    <col min="7965" max="7965" width="8.85546875" customWidth="1"/>
    <col min="7966" max="7966" width="7.7109375" customWidth="1"/>
    <col min="8193" max="8193" width="2.7109375" customWidth="1"/>
    <col min="8194" max="8194" width="19.7109375" customWidth="1"/>
    <col min="8195" max="8204" width="6.28515625" customWidth="1"/>
    <col min="8205" max="8207" width="5.7109375" customWidth="1"/>
    <col min="8208" max="8208" width="8.140625" customWidth="1"/>
    <col min="8209" max="8209" width="6.85546875" customWidth="1"/>
    <col min="8210" max="8210" width="0" hidden="1" customWidth="1"/>
    <col min="8211" max="8211" width="13.42578125" customWidth="1"/>
    <col min="8212" max="8212" width="3.28515625" customWidth="1"/>
    <col min="8213" max="8213" width="21.28515625" customWidth="1"/>
    <col min="8214" max="8214" width="22.140625" customWidth="1"/>
    <col min="8215" max="8215" width="2.85546875" customWidth="1"/>
    <col min="8216" max="8216" width="25" customWidth="1"/>
    <col min="8217" max="8217" width="3.42578125" customWidth="1"/>
    <col min="8218" max="8218" width="2.28515625" customWidth="1"/>
    <col min="8219" max="8219" width="3.7109375" customWidth="1"/>
    <col min="8220" max="8220" width="4.5703125" customWidth="1"/>
    <col min="8221" max="8221" width="8.85546875" customWidth="1"/>
    <col min="8222" max="8222" width="7.7109375" customWidth="1"/>
    <col min="8449" max="8449" width="2.7109375" customWidth="1"/>
    <col min="8450" max="8450" width="19.7109375" customWidth="1"/>
    <col min="8451" max="8460" width="6.28515625" customWidth="1"/>
    <col min="8461" max="8463" width="5.7109375" customWidth="1"/>
    <col min="8464" max="8464" width="8.140625" customWidth="1"/>
    <col min="8465" max="8465" width="6.85546875" customWidth="1"/>
    <col min="8466" max="8466" width="0" hidden="1" customWidth="1"/>
    <col min="8467" max="8467" width="13.42578125" customWidth="1"/>
    <col min="8468" max="8468" width="3.28515625" customWidth="1"/>
    <col min="8469" max="8469" width="21.28515625" customWidth="1"/>
    <col min="8470" max="8470" width="22.140625" customWidth="1"/>
    <col min="8471" max="8471" width="2.85546875" customWidth="1"/>
    <col min="8472" max="8472" width="25" customWidth="1"/>
    <col min="8473" max="8473" width="3.42578125" customWidth="1"/>
    <col min="8474" max="8474" width="2.28515625" customWidth="1"/>
    <col min="8475" max="8475" width="3.7109375" customWidth="1"/>
    <col min="8476" max="8476" width="4.5703125" customWidth="1"/>
    <col min="8477" max="8477" width="8.85546875" customWidth="1"/>
    <col min="8478" max="8478" width="7.7109375" customWidth="1"/>
    <col min="8705" max="8705" width="2.7109375" customWidth="1"/>
    <col min="8706" max="8706" width="19.7109375" customWidth="1"/>
    <col min="8707" max="8716" width="6.28515625" customWidth="1"/>
    <col min="8717" max="8719" width="5.7109375" customWidth="1"/>
    <col min="8720" max="8720" width="8.140625" customWidth="1"/>
    <col min="8721" max="8721" width="6.85546875" customWidth="1"/>
    <col min="8722" max="8722" width="0" hidden="1" customWidth="1"/>
    <col min="8723" max="8723" width="13.42578125" customWidth="1"/>
    <col min="8724" max="8724" width="3.28515625" customWidth="1"/>
    <col min="8725" max="8725" width="21.28515625" customWidth="1"/>
    <col min="8726" max="8726" width="22.140625" customWidth="1"/>
    <col min="8727" max="8727" width="2.85546875" customWidth="1"/>
    <col min="8728" max="8728" width="25" customWidth="1"/>
    <col min="8729" max="8729" width="3.42578125" customWidth="1"/>
    <col min="8730" max="8730" width="2.28515625" customWidth="1"/>
    <col min="8731" max="8731" width="3.7109375" customWidth="1"/>
    <col min="8732" max="8732" width="4.5703125" customWidth="1"/>
    <col min="8733" max="8733" width="8.85546875" customWidth="1"/>
    <col min="8734" max="8734" width="7.7109375" customWidth="1"/>
    <col min="8961" max="8961" width="2.7109375" customWidth="1"/>
    <col min="8962" max="8962" width="19.7109375" customWidth="1"/>
    <col min="8963" max="8972" width="6.28515625" customWidth="1"/>
    <col min="8973" max="8975" width="5.7109375" customWidth="1"/>
    <col min="8976" max="8976" width="8.140625" customWidth="1"/>
    <col min="8977" max="8977" width="6.85546875" customWidth="1"/>
    <col min="8978" max="8978" width="0" hidden="1" customWidth="1"/>
    <col min="8979" max="8979" width="13.42578125" customWidth="1"/>
    <col min="8980" max="8980" width="3.28515625" customWidth="1"/>
    <col min="8981" max="8981" width="21.28515625" customWidth="1"/>
    <col min="8982" max="8982" width="22.140625" customWidth="1"/>
    <col min="8983" max="8983" width="2.85546875" customWidth="1"/>
    <col min="8984" max="8984" width="25" customWidth="1"/>
    <col min="8985" max="8985" width="3.42578125" customWidth="1"/>
    <col min="8986" max="8986" width="2.28515625" customWidth="1"/>
    <col min="8987" max="8987" width="3.7109375" customWidth="1"/>
    <col min="8988" max="8988" width="4.5703125" customWidth="1"/>
    <col min="8989" max="8989" width="8.85546875" customWidth="1"/>
    <col min="8990" max="8990" width="7.7109375" customWidth="1"/>
    <col min="9217" max="9217" width="2.7109375" customWidth="1"/>
    <col min="9218" max="9218" width="19.7109375" customWidth="1"/>
    <col min="9219" max="9228" width="6.28515625" customWidth="1"/>
    <col min="9229" max="9231" width="5.7109375" customWidth="1"/>
    <col min="9232" max="9232" width="8.140625" customWidth="1"/>
    <col min="9233" max="9233" width="6.85546875" customWidth="1"/>
    <col min="9234" max="9234" width="0" hidden="1" customWidth="1"/>
    <col min="9235" max="9235" width="13.42578125" customWidth="1"/>
    <col min="9236" max="9236" width="3.28515625" customWidth="1"/>
    <col min="9237" max="9237" width="21.28515625" customWidth="1"/>
    <col min="9238" max="9238" width="22.140625" customWidth="1"/>
    <col min="9239" max="9239" width="2.85546875" customWidth="1"/>
    <col min="9240" max="9240" width="25" customWidth="1"/>
    <col min="9241" max="9241" width="3.42578125" customWidth="1"/>
    <col min="9242" max="9242" width="2.28515625" customWidth="1"/>
    <col min="9243" max="9243" width="3.7109375" customWidth="1"/>
    <col min="9244" max="9244" width="4.5703125" customWidth="1"/>
    <col min="9245" max="9245" width="8.85546875" customWidth="1"/>
    <col min="9246" max="9246" width="7.7109375" customWidth="1"/>
    <col min="9473" max="9473" width="2.7109375" customWidth="1"/>
    <col min="9474" max="9474" width="19.7109375" customWidth="1"/>
    <col min="9475" max="9484" width="6.28515625" customWidth="1"/>
    <col min="9485" max="9487" width="5.7109375" customWidth="1"/>
    <col min="9488" max="9488" width="8.140625" customWidth="1"/>
    <col min="9489" max="9489" width="6.85546875" customWidth="1"/>
    <col min="9490" max="9490" width="0" hidden="1" customWidth="1"/>
    <col min="9491" max="9491" width="13.42578125" customWidth="1"/>
    <col min="9492" max="9492" width="3.28515625" customWidth="1"/>
    <col min="9493" max="9493" width="21.28515625" customWidth="1"/>
    <col min="9494" max="9494" width="22.140625" customWidth="1"/>
    <col min="9495" max="9495" width="2.85546875" customWidth="1"/>
    <col min="9496" max="9496" width="25" customWidth="1"/>
    <col min="9497" max="9497" width="3.42578125" customWidth="1"/>
    <col min="9498" max="9498" width="2.28515625" customWidth="1"/>
    <col min="9499" max="9499" width="3.7109375" customWidth="1"/>
    <col min="9500" max="9500" width="4.5703125" customWidth="1"/>
    <col min="9501" max="9501" width="8.85546875" customWidth="1"/>
    <col min="9502" max="9502" width="7.7109375" customWidth="1"/>
    <col min="9729" max="9729" width="2.7109375" customWidth="1"/>
    <col min="9730" max="9730" width="19.7109375" customWidth="1"/>
    <col min="9731" max="9740" width="6.28515625" customWidth="1"/>
    <col min="9741" max="9743" width="5.7109375" customWidth="1"/>
    <col min="9744" max="9744" width="8.140625" customWidth="1"/>
    <col min="9745" max="9745" width="6.85546875" customWidth="1"/>
    <col min="9746" max="9746" width="0" hidden="1" customWidth="1"/>
    <col min="9747" max="9747" width="13.42578125" customWidth="1"/>
    <col min="9748" max="9748" width="3.28515625" customWidth="1"/>
    <col min="9749" max="9749" width="21.28515625" customWidth="1"/>
    <col min="9750" max="9750" width="22.140625" customWidth="1"/>
    <col min="9751" max="9751" width="2.85546875" customWidth="1"/>
    <col min="9752" max="9752" width="25" customWidth="1"/>
    <col min="9753" max="9753" width="3.42578125" customWidth="1"/>
    <col min="9754" max="9754" width="2.28515625" customWidth="1"/>
    <col min="9755" max="9755" width="3.7109375" customWidth="1"/>
    <col min="9756" max="9756" width="4.5703125" customWidth="1"/>
    <col min="9757" max="9757" width="8.85546875" customWidth="1"/>
    <col min="9758" max="9758" width="7.7109375" customWidth="1"/>
    <col min="9985" max="9985" width="2.7109375" customWidth="1"/>
    <col min="9986" max="9986" width="19.7109375" customWidth="1"/>
    <col min="9987" max="9996" width="6.28515625" customWidth="1"/>
    <col min="9997" max="9999" width="5.7109375" customWidth="1"/>
    <col min="10000" max="10000" width="8.140625" customWidth="1"/>
    <col min="10001" max="10001" width="6.85546875" customWidth="1"/>
    <col min="10002" max="10002" width="0" hidden="1" customWidth="1"/>
    <col min="10003" max="10003" width="13.42578125" customWidth="1"/>
    <col min="10004" max="10004" width="3.28515625" customWidth="1"/>
    <col min="10005" max="10005" width="21.28515625" customWidth="1"/>
    <col min="10006" max="10006" width="22.140625" customWidth="1"/>
    <col min="10007" max="10007" width="2.85546875" customWidth="1"/>
    <col min="10008" max="10008" width="25" customWidth="1"/>
    <col min="10009" max="10009" width="3.42578125" customWidth="1"/>
    <col min="10010" max="10010" width="2.28515625" customWidth="1"/>
    <col min="10011" max="10011" width="3.7109375" customWidth="1"/>
    <col min="10012" max="10012" width="4.5703125" customWidth="1"/>
    <col min="10013" max="10013" width="8.85546875" customWidth="1"/>
    <col min="10014" max="10014" width="7.7109375" customWidth="1"/>
    <col min="10241" max="10241" width="2.7109375" customWidth="1"/>
    <col min="10242" max="10242" width="19.7109375" customWidth="1"/>
    <col min="10243" max="10252" width="6.28515625" customWidth="1"/>
    <col min="10253" max="10255" width="5.7109375" customWidth="1"/>
    <col min="10256" max="10256" width="8.140625" customWidth="1"/>
    <col min="10257" max="10257" width="6.85546875" customWidth="1"/>
    <col min="10258" max="10258" width="0" hidden="1" customWidth="1"/>
    <col min="10259" max="10259" width="13.42578125" customWidth="1"/>
    <col min="10260" max="10260" width="3.28515625" customWidth="1"/>
    <col min="10261" max="10261" width="21.28515625" customWidth="1"/>
    <col min="10262" max="10262" width="22.140625" customWidth="1"/>
    <col min="10263" max="10263" width="2.85546875" customWidth="1"/>
    <col min="10264" max="10264" width="25" customWidth="1"/>
    <col min="10265" max="10265" width="3.42578125" customWidth="1"/>
    <col min="10266" max="10266" width="2.28515625" customWidth="1"/>
    <col min="10267" max="10267" width="3.7109375" customWidth="1"/>
    <col min="10268" max="10268" width="4.5703125" customWidth="1"/>
    <col min="10269" max="10269" width="8.85546875" customWidth="1"/>
    <col min="10270" max="10270" width="7.7109375" customWidth="1"/>
    <col min="10497" max="10497" width="2.7109375" customWidth="1"/>
    <col min="10498" max="10498" width="19.7109375" customWidth="1"/>
    <col min="10499" max="10508" width="6.28515625" customWidth="1"/>
    <col min="10509" max="10511" width="5.7109375" customWidth="1"/>
    <col min="10512" max="10512" width="8.140625" customWidth="1"/>
    <col min="10513" max="10513" width="6.85546875" customWidth="1"/>
    <col min="10514" max="10514" width="0" hidden="1" customWidth="1"/>
    <col min="10515" max="10515" width="13.42578125" customWidth="1"/>
    <col min="10516" max="10516" width="3.28515625" customWidth="1"/>
    <col min="10517" max="10517" width="21.28515625" customWidth="1"/>
    <col min="10518" max="10518" width="22.140625" customWidth="1"/>
    <col min="10519" max="10519" width="2.85546875" customWidth="1"/>
    <col min="10520" max="10520" width="25" customWidth="1"/>
    <col min="10521" max="10521" width="3.42578125" customWidth="1"/>
    <col min="10522" max="10522" width="2.28515625" customWidth="1"/>
    <col min="10523" max="10523" width="3.7109375" customWidth="1"/>
    <col min="10524" max="10524" width="4.5703125" customWidth="1"/>
    <col min="10525" max="10525" width="8.85546875" customWidth="1"/>
    <col min="10526" max="10526" width="7.7109375" customWidth="1"/>
    <col min="10753" max="10753" width="2.7109375" customWidth="1"/>
    <col min="10754" max="10754" width="19.7109375" customWidth="1"/>
    <col min="10755" max="10764" width="6.28515625" customWidth="1"/>
    <col min="10765" max="10767" width="5.7109375" customWidth="1"/>
    <col min="10768" max="10768" width="8.140625" customWidth="1"/>
    <col min="10769" max="10769" width="6.85546875" customWidth="1"/>
    <col min="10770" max="10770" width="0" hidden="1" customWidth="1"/>
    <col min="10771" max="10771" width="13.42578125" customWidth="1"/>
    <col min="10772" max="10772" width="3.28515625" customWidth="1"/>
    <col min="10773" max="10773" width="21.28515625" customWidth="1"/>
    <col min="10774" max="10774" width="22.140625" customWidth="1"/>
    <col min="10775" max="10775" width="2.85546875" customWidth="1"/>
    <col min="10776" max="10776" width="25" customWidth="1"/>
    <col min="10777" max="10777" width="3.42578125" customWidth="1"/>
    <col min="10778" max="10778" width="2.28515625" customWidth="1"/>
    <col min="10779" max="10779" width="3.7109375" customWidth="1"/>
    <col min="10780" max="10780" width="4.5703125" customWidth="1"/>
    <col min="10781" max="10781" width="8.85546875" customWidth="1"/>
    <col min="10782" max="10782" width="7.7109375" customWidth="1"/>
    <col min="11009" max="11009" width="2.7109375" customWidth="1"/>
    <col min="11010" max="11010" width="19.7109375" customWidth="1"/>
    <col min="11011" max="11020" width="6.28515625" customWidth="1"/>
    <col min="11021" max="11023" width="5.7109375" customWidth="1"/>
    <col min="11024" max="11024" width="8.140625" customWidth="1"/>
    <col min="11025" max="11025" width="6.85546875" customWidth="1"/>
    <col min="11026" max="11026" width="0" hidden="1" customWidth="1"/>
    <col min="11027" max="11027" width="13.42578125" customWidth="1"/>
    <col min="11028" max="11028" width="3.28515625" customWidth="1"/>
    <col min="11029" max="11029" width="21.28515625" customWidth="1"/>
    <col min="11030" max="11030" width="22.140625" customWidth="1"/>
    <col min="11031" max="11031" width="2.85546875" customWidth="1"/>
    <col min="11032" max="11032" width="25" customWidth="1"/>
    <col min="11033" max="11033" width="3.42578125" customWidth="1"/>
    <col min="11034" max="11034" width="2.28515625" customWidth="1"/>
    <col min="11035" max="11035" width="3.7109375" customWidth="1"/>
    <col min="11036" max="11036" width="4.5703125" customWidth="1"/>
    <col min="11037" max="11037" width="8.85546875" customWidth="1"/>
    <col min="11038" max="11038" width="7.7109375" customWidth="1"/>
    <col min="11265" max="11265" width="2.7109375" customWidth="1"/>
    <col min="11266" max="11266" width="19.7109375" customWidth="1"/>
    <col min="11267" max="11276" width="6.28515625" customWidth="1"/>
    <col min="11277" max="11279" width="5.7109375" customWidth="1"/>
    <col min="11280" max="11280" width="8.140625" customWidth="1"/>
    <col min="11281" max="11281" width="6.85546875" customWidth="1"/>
    <col min="11282" max="11282" width="0" hidden="1" customWidth="1"/>
    <col min="11283" max="11283" width="13.42578125" customWidth="1"/>
    <col min="11284" max="11284" width="3.28515625" customWidth="1"/>
    <col min="11285" max="11285" width="21.28515625" customWidth="1"/>
    <col min="11286" max="11286" width="22.140625" customWidth="1"/>
    <col min="11287" max="11287" width="2.85546875" customWidth="1"/>
    <col min="11288" max="11288" width="25" customWidth="1"/>
    <col min="11289" max="11289" width="3.42578125" customWidth="1"/>
    <col min="11290" max="11290" width="2.28515625" customWidth="1"/>
    <col min="11291" max="11291" width="3.7109375" customWidth="1"/>
    <col min="11292" max="11292" width="4.5703125" customWidth="1"/>
    <col min="11293" max="11293" width="8.85546875" customWidth="1"/>
    <col min="11294" max="11294" width="7.7109375" customWidth="1"/>
    <col min="11521" max="11521" width="2.7109375" customWidth="1"/>
    <col min="11522" max="11522" width="19.7109375" customWidth="1"/>
    <col min="11523" max="11532" width="6.28515625" customWidth="1"/>
    <col min="11533" max="11535" width="5.7109375" customWidth="1"/>
    <col min="11536" max="11536" width="8.140625" customWidth="1"/>
    <col min="11537" max="11537" width="6.85546875" customWidth="1"/>
    <col min="11538" max="11538" width="0" hidden="1" customWidth="1"/>
    <col min="11539" max="11539" width="13.42578125" customWidth="1"/>
    <col min="11540" max="11540" width="3.28515625" customWidth="1"/>
    <col min="11541" max="11541" width="21.28515625" customWidth="1"/>
    <col min="11542" max="11542" width="22.140625" customWidth="1"/>
    <col min="11543" max="11543" width="2.85546875" customWidth="1"/>
    <col min="11544" max="11544" width="25" customWidth="1"/>
    <col min="11545" max="11545" width="3.42578125" customWidth="1"/>
    <col min="11546" max="11546" width="2.28515625" customWidth="1"/>
    <col min="11547" max="11547" width="3.7109375" customWidth="1"/>
    <col min="11548" max="11548" width="4.5703125" customWidth="1"/>
    <col min="11549" max="11549" width="8.85546875" customWidth="1"/>
    <col min="11550" max="11550" width="7.7109375" customWidth="1"/>
    <col min="11777" max="11777" width="2.7109375" customWidth="1"/>
    <col min="11778" max="11778" width="19.7109375" customWidth="1"/>
    <col min="11779" max="11788" width="6.28515625" customWidth="1"/>
    <col min="11789" max="11791" width="5.7109375" customWidth="1"/>
    <col min="11792" max="11792" width="8.140625" customWidth="1"/>
    <col min="11793" max="11793" width="6.85546875" customWidth="1"/>
    <col min="11794" max="11794" width="0" hidden="1" customWidth="1"/>
    <col min="11795" max="11795" width="13.42578125" customWidth="1"/>
    <col min="11796" max="11796" width="3.28515625" customWidth="1"/>
    <col min="11797" max="11797" width="21.28515625" customWidth="1"/>
    <col min="11798" max="11798" width="22.140625" customWidth="1"/>
    <col min="11799" max="11799" width="2.85546875" customWidth="1"/>
    <col min="11800" max="11800" width="25" customWidth="1"/>
    <col min="11801" max="11801" width="3.42578125" customWidth="1"/>
    <col min="11802" max="11802" width="2.28515625" customWidth="1"/>
    <col min="11803" max="11803" width="3.7109375" customWidth="1"/>
    <col min="11804" max="11804" width="4.5703125" customWidth="1"/>
    <col min="11805" max="11805" width="8.85546875" customWidth="1"/>
    <col min="11806" max="11806" width="7.7109375" customWidth="1"/>
    <col min="12033" max="12033" width="2.7109375" customWidth="1"/>
    <col min="12034" max="12034" width="19.7109375" customWidth="1"/>
    <col min="12035" max="12044" width="6.28515625" customWidth="1"/>
    <col min="12045" max="12047" width="5.7109375" customWidth="1"/>
    <col min="12048" max="12048" width="8.140625" customWidth="1"/>
    <col min="12049" max="12049" width="6.85546875" customWidth="1"/>
    <col min="12050" max="12050" width="0" hidden="1" customWidth="1"/>
    <col min="12051" max="12051" width="13.42578125" customWidth="1"/>
    <col min="12052" max="12052" width="3.28515625" customWidth="1"/>
    <col min="12053" max="12053" width="21.28515625" customWidth="1"/>
    <col min="12054" max="12054" width="22.140625" customWidth="1"/>
    <col min="12055" max="12055" width="2.85546875" customWidth="1"/>
    <col min="12056" max="12056" width="25" customWidth="1"/>
    <col min="12057" max="12057" width="3.42578125" customWidth="1"/>
    <col min="12058" max="12058" width="2.28515625" customWidth="1"/>
    <col min="12059" max="12059" width="3.7109375" customWidth="1"/>
    <col min="12060" max="12060" width="4.5703125" customWidth="1"/>
    <col min="12061" max="12061" width="8.85546875" customWidth="1"/>
    <col min="12062" max="12062" width="7.7109375" customWidth="1"/>
    <col min="12289" max="12289" width="2.7109375" customWidth="1"/>
    <col min="12290" max="12290" width="19.7109375" customWidth="1"/>
    <col min="12291" max="12300" width="6.28515625" customWidth="1"/>
    <col min="12301" max="12303" width="5.7109375" customWidth="1"/>
    <col min="12304" max="12304" width="8.140625" customWidth="1"/>
    <col min="12305" max="12305" width="6.85546875" customWidth="1"/>
    <col min="12306" max="12306" width="0" hidden="1" customWidth="1"/>
    <col min="12307" max="12307" width="13.42578125" customWidth="1"/>
    <col min="12308" max="12308" width="3.28515625" customWidth="1"/>
    <col min="12309" max="12309" width="21.28515625" customWidth="1"/>
    <col min="12310" max="12310" width="22.140625" customWidth="1"/>
    <col min="12311" max="12311" width="2.85546875" customWidth="1"/>
    <col min="12312" max="12312" width="25" customWidth="1"/>
    <col min="12313" max="12313" width="3.42578125" customWidth="1"/>
    <col min="12314" max="12314" width="2.28515625" customWidth="1"/>
    <col min="12315" max="12315" width="3.7109375" customWidth="1"/>
    <col min="12316" max="12316" width="4.5703125" customWidth="1"/>
    <col min="12317" max="12317" width="8.85546875" customWidth="1"/>
    <col min="12318" max="12318" width="7.7109375" customWidth="1"/>
    <col min="12545" max="12545" width="2.7109375" customWidth="1"/>
    <col min="12546" max="12546" width="19.7109375" customWidth="1"/>
    <col min="12547" max="12556" width="6.28515625" customWidth="1"/>
    <col min="12557" max="12559" width="5.7109375" customWidth="1"/>
    <col min="12560" max="12560" width="8.140625" customWidth="1"/>
    <col min="12561" max="12561" width="6.85546875" customWidth="1"/>
    <col min="12562" max="12562" width="0" hidden="1" customWidth="1"/>
    <col min="12563" max="12563" width="13.42578125" customWidth="1"/>
    <col min="12564" max="12564" width="3.28515625" customWidth="1"/>
    <col min="12565" max="12565" width="21.28515625" customWidth="1"/>
    <col min="12566" max="12566" width="22.140625" customWidth="1"/>
    <col min="12567" max="12567" width="2.85546875" customWidth="1"/>
    <col min="12568" max="12568" width="25" customWidth="1"/>
    <col min="12569" max="12569" width="3.42578125" customWidth="1"/>
    <col min="12570" max="12570" width="2.28515625" customWidth="1"/>
    <col min="12571" max="12571" width="3.7109375" customWidth="1"/>
    <col min="12572" max="12572" width="4.5703125" customWidth="1"/>
    <col min="12573" max="12573" width="8.85546875" customWidth="1"/>
    <col min="12574" max="12574" width="7.7109375" customWidth="1"/>
    <col min="12801" max="12801" width="2.7109375" customWidth="1"/>
    <col min="12802" max="12802" width="19.7109375" customWidth="1"/>
    <col min="12803" max="12812" width="6.28515625" customWidth="1"/>
    <col min="12813" max="12815" width="5.7109375" customWidth="1"/>
    <col min="12816" max="12816" width="8.140625" customWidth="1"/>
    <col min="12817" max="12817" width="6.85546875" customWidth="1"/>
    <col min="12818" max="12818" width="0" hidden="1" customWidth="1"/>
    <col min="12819" max="12819" width="13.42578125" customWidth="1"/>
    <col min="12820" max="12820" width="3.28515625" customWidth="1"/>
    <col min="12821" max="12821" width="21.28515625" customWidth="1"/>
    <col min="12822" max="12822" width="22.140625" customWidth="1"/>
    <col min="12823" max="12823" width="2.85546875" customWidth="1"/>
    <col min="12824" max="12824" width="25" customWidth="1"/>
    <col min="12825" max="12825" width="3.42578125" customWidth="1"/>
    <col min="12826" max="12826" width="2.28515625" customWidth="1"/>
    <col min="12827" max="12827" width="3.7109375" customWidth="1"/>
    <col min="12828" max="12828" width="4.5703125" customWidth="1"/>
    <col min="12829" max="12829" width="8.85546875" customWidth="1"/>
    <col min="12830" max="12830" width="7.7109375" customWidth="1"/>
    <col min="13057" max="13057" width="2.7109375" customWidth="1"/>
    <col min="13058" max="13058" width="19.7109375" customWidth="1"/>
    <col min="13059" max="13068" width="6.28515625" customWidth="1"/>
    <col min="13069" max="13071" width="5.7109375" customWidth="1"/>
    <col min="13072" max="13072" width="8.140625" customWidth="1"/>
    <col min="13073" max="13073" width="6.85546875" customWidth="1"/>
    <col min="13074" max="13074" width="0" hidden="1" customWidth="1"/>
    <col min="13075" max="13075" width="13.42578125" customWidth="1"/>
    <col min="13076" max="13076" width="3.28515625" customWidth="1"/>
    <col min="13077" max="13077" width="21.28515625" customWidth="1"/>
    <col min="13078" max="13078" width="22.140625" customWidth="1"/>
    <col min="13079" max="13079" width="2.85546875" customWidth="1"/>
    <col min="13080" max="13080" width="25" customWidth="1"/>
    <col min="13081" max="13081" width="3.42578125" customWidth="1"/>
    <col min="13082" max="13082" width="2.28515625" customWidth="1"/>
    <col min="13083" max="13083" width="3.7109375" customWidth="1"/>
    <col min="13084" max="13084" width="4.5703125" customWidth="1"/>
    <col min="13085" max="13085" width="8.85546875" customWidth="1"/>
    <col min="13086" max="13086" width="7.7109375" customWidth="1"/>
    <col min="13313" max="13313" width="2.7109375" customWidth="1"/>
    <col min="13314" max="13314" width="19.7109375" customWidth="1"/>
    <col min="13315" max="13324" width="6.28515625" customWidth="1"/>
    <col min="13325" max="13327" width="5.7109375" customWidth="1"/>
    <col min="13328" max="13328" width="8.140625" customWidth="1"/>
    <col min="13329" max="13329" width="6.85546875" customWidth="1"/>
    <col min="13330" max="13330" width="0" hidden="1" customWidth="1"/>
    <col min="13331" max="13331" width="13.42578125" customWidth="1"/>
    <col min="13332" max="13332" width="3.28515625" customWidth="1"/>
    <col min="13333" max="13333" width="21.28515625" customWidth="1"/>
    <col min="13334" max="13334" width="22.140625" customWidth="1"/>
    <col min="13335" max="13335" width="2.85546875" customWidth="1"/>
    <col min="13336" max="13336" width="25" customWidth="1"/>
    <col min="13337" max="13337" width="3.42578125" customWidth="1"/>
    <col min="13338" max="13338" width="2.28515625" customWidth="1"/>
    <col min="13339" max="13339" width="3.7109375" customWidth="1"/>
    <col min="13340" max="13340" width="4.5703125" customWidth="1"/>
    <col min="13341" max="13341" width="8.85546875" customWidth="1"/>
    <col min="13342" max="13342" width="7.7109375" customWidth="1"/>
    <col min="13569" max="13569" width="2.7109375" customWidth="1"/>
    <col min="13570" max="13570" width="19.7109375" customWidth="1"/>
    <col min="13571" max="13580" width="6.28515625" customWidth="1"/>
    <col min="13581" max="13583" width="5.7109375" customWidth="1"/>
    <col min="13584" max="13584" width="8.140625" customWidth="1"/>
    <col min="13585" max="13585" width="6.85546875" customWidth="1"/>
    <col min="13586" max="13586" width="0" hidden="1" customWidth="1"/>
    <col min="13587" max="13587" width="13.42578125" customWidth="1"/>
    <col min="13588" max="13588" width="3.28515625" customWidth="1"/>
    <col min="13589" max="13589" width="21.28515625" customWidth="1"/>
    <col min="13590" max="13590" width="22.140625" customWidth="1"/>
    <col min="13591" max="13591" width="2.85546875" customWidth="1"/>
    <col min="13592" max="13592" width="25" customWidth="1"/>
    <col min="13593" max="13593" width="3.42578125" customWidth="1"/>
    <col min="13594" max="13594" width="2.28515625" customWidth="1"/>
    <col min="13595" max="13595" width="3.7109375" customWidth="1"/>
    <col min="13596" max="13596" width="4.5703125" customWidth="1"/>
    <col min="13597" max="13597" width="8.85546875" customWidth="1"/>
    <col min="13598" max="13598" width="7.7109375" customWidth="1"/>
    <col min="13825" max="13825" width="2.7109375" customWidth="1"/>
    <col min="13826" max="13826" width="19.7109375" customWidth="1"/>
    <col min="13827" max="13836" width="6.28515625" customWidth="1"/>
    <col min="13837" max="13839" width="5.7109375" customWidth="1"/>
    <col min="13840" max="13840" width="8.140625" customWidth="1"/>
    <col min="13841" max="13841" width="6.85546875" customWidth="1"/>
    <col min="13842" max="13842" width="0" hidden="1" customWidth="1"/>
    <col min="13843" max="13843" width="13.42578125" customWidth="1"/>
    <col min="13844" max="13844" width="3.28515625" customWidth="1"/>
    <col min="13845" max="13845" width="21.28515625" customWidth="1"/>
    <col min="13846" max="13846" width="22.140625" customWidth="1"/>
    <col min="13847" max="13847" width="2.85546875" customWidth="1"/>
    <col min="13848" max="13848" width="25" customWidth="1"/>
    <col min="13849" max="13849" width="3.42578125" customWidth="1"/>
    <col min="13850" max="13850" width="2.28515625" customWidth="1"/>
    <col min="13851" max="13851" width="3.7109375" customWidth="1"/>
    <col min="13852" max="13852" width="4.5703125" customWidth="1"/>
    <col min="13853" max="13853" width="8.85546875" customWidth="1"/>
    <col min="13854" max="13854" width="7.7109375" customWidth="1"/>
    <col min="14081" max="14081" width="2.7109375" customWidth="1"/>
    <col min="14082" max="14082" width="19.7109375" customWidth="1"/>
    <col min="14083" max="14092" width="6.28515625" customWidth="1"/>
    <col min="14093" max="14095" width="5.7109375" customWidth="1"/>
    <col min="14096" max="14096" width="8.140625" customWidth="1"/>
    <col min="14097" max="14097" width="6.85546875" customWidth="1"/>
    <col min="14098" max="14098" width="0" hidden="1" customWidth="1"/>
    <col min="14099" max="14099" width="13.42578125" customWidth="1"/>
    <col min="14100" max="14100" width="3.28515625" customWidth="1"/>
    <col min="14101" max="14101" width="21.28515625" customWidth="1"/>
    <col min="14102" max="14102" width="22.140625" customWidth="1"/>
    <col min="14103" max="14103" width="2.85546875" customWidth="1"/>
    <col min="14104" max="14104" width="25" customWidth="1"/>
    <col min="14105" max="14105" width="3.42578125" customWidth="1"/>
    <col min="14106" max="14106" width="2.28515625" customWidth="1"/>
    <col min="14107" max="14107" width="3.7109375" customWidth="1"/>
    <col min="14108" max="14108" width="4.5703125" customWidth="1"/>
    <col min="14109" max="14109" width="8.85546875" customWidth="1"/>
    <col min="14110" max="14110" width="7.7109375" customWidth="1"/>
    <col min="14337" max="14337" width="2.7109375" customWidth="1"/>
    <col min="14338" max="14338" width="19.7109375" customWidth="1"/>
    <col min="14339" max="14348" width="6.28515625" customWidth="1"/>
    <col min="14349" max="14351" width="5.7109375" customWidth="1"/>
    <col min="14352" max="14352" width="8.140625" customWidth="1"/>
    <col min="14353" max="14353" width="6.85546875" customWidth="1"/>
    <col min="14354" max="14354" width="0" hidden="1" customWidth="1"/>
    <col min="14355" max="14355" width="13.42578125" customWidth="1"/>
    <col min="14356" max="14356" width="3.28515625" customWidth="1"/>
    <col min="14357" max="14357" width="21.28515625" customWidth="1"/>
    <col min="14358" max="14358" width="22.140625" customWidth="1"/>
    <col min="14359" max="14359" width="2.85546875" customWidth="1"/>
    <col min="14360" max="14360" width="25" customWidth="1"/>
    <col min="14361" max="14361" width="3.42578125" customWidth="1"/>
    <col min="14362" max="14362" width="2.28515625" customWidth="1"/>
    <col min="14363" max="14363" width="3.7109375" customWidth="1"/>
    <col min="14364" max="14364" width="4.5703125" customWidth="1"/>
    <col min="14365" max="14365" width="8.85546875" customWidth="1"/>
    <col min="14366" max="14366" width="7.7109375" customWidth="1"/>
    <col min="14593" max="14593" width="2.7109375" customWidth="1"/>
    <col min="14594" max="14594" width="19.7109375" customWidth="1"/>
    <col min="14595" max="14604" width="6.28515625" customWidth="1"/>
    <col min="14605" max="14607" width="5.7109375" customWidth="1"/>
    <col min="14608" max="14608" width="8.140625" customWidth="1"/>
    <col min="14609" max="14609" width="6.85546875" customWidth="1"/>
    <col min="14610" max="14610" width="0" hidden="1" customWidth="1"/>
    <col min="14611" max="14611" width="13.42578125" customWidth="1"/>
    <col min="14612" max="14612" width="3.28515625" customWidth="1"/>
    <col min="14613" max="14613" width="21.28515625" customWidth="1"/>
    <col min="14614" max="14614" width="22.140625" customWidth="1"/>
    <col min="14615" max="14615" width="2.85546875" customWidth="1"/>
    <col min="14616" max="14616" width="25" customWidth="1"/>
    <col min="14617" max="14617" width="3.42578125" customWidth="1"/>
    <col min="14618" max="14618" width="2.28515625" customWidth="1"/>
    <col min="14619" max="14619" width="3.7109375" customWidth="1"/>
    <col min="14620" max="14620" width="4.5703125" customWidth="1"/>
    <col min="14621" max="14621" width="8.85546875" customWidth="1"/>
    <col min="14622" max="14622" width="7.7109375" customWidth="1"/>
    <col min="14849" max="14849" width="2.7109375" customWidth="1"/>
    <col min="14850" max="14850" width="19.7109375" customWidth="1"/>
    <col min="14851" max="14860" width="6.28515625" customWidth="1"/>
    <col min="14861" max="14863" width="5.7109375" customWidth="1"/>
    <col min="14864" max="14864" width="8.140625" customWidth="1"/>
    <col min="14865" max="14865" width="6.85546875" customWidth="1"/>
    <col min="14866" max="14866" width="0" hidden="1" customWidth="1"/>
    <col min="14867" max="14867" width="13.42578125" customWidth="1"/>
    <col min="14868" max="14868" width="3.28515625" customWidth="1"/>
    <col min="14869" max="14869" width="21.28515625" customWidth="1"/>
    <col min="14870" max="14870" width="22.140625" customWidth="1"/>
    <col min="14871" max="14871" width="2.85546875" customWidth="1"/>
    <col min="14872" max="14872" width="25" customWidth="1"/>
    <col min="14873" max="14873" width="3.42578125" customWidth="1"/>
    <col min="14874" max="14874" width="2.28515625" customWidth="1"/>
    <col min="14875" max="14875" width="3.7109375" customWidth="1"/>
    <col min="14876" max="14876" width="4.5703125" customWidth="1"/>
    <col min="14877" max="14877" width="8.85546875" customWidth="1"/>
    <col min="14878" max="14878" width="7.7109375" customWidth="1"/>
    <col min="15105" max="15105" width="2.7109375" customWidth="1"/>
    <col min="15106" max="15106" width="19.7109375" customWidth="1"/>
    <col min="15107" max="15116" width="6.28515625" customWidth="1"/>
    <col min="15117" max="15119" width="5.7109375" customWidth="1"/>
    <col min="15120" max="15120" width="8.140625" customWidth="1"/>
    <col min="15121" max="15121" width="6.85546875" customWidth="1"/>
    <col min="15122" max="15122" width="0" hidden="1" customWidth="1"/>
    <col min="15123" max="15123" width="13.42578125" customWidth="1"/>
    <col min="15124" max="15124" width="3.28515625" customWidth="1"/>
    <col min="15125" max="15125" width="21.28515625" customWidth="1"/>
    <col min="15126" max="15126" width="22.140625" customWidth="1"/>
    <col min="15127" max="15127" width="2.85546875" customWidth="1"/>
    <col min="15128" max="15128" width="25" customWidth="1"/>
    <col min="15129" max="15129" width="3.42578125" customWidth="1"/>
    <col min="15130" max="15130" width="2.28515625" customWidth="1"/>
    <col min="15131" max="15131" width="3.7109375" customWidth="1"/>
    <col min="15132" max="15132" width="4.5703125" customWidth="1"/>
    <col min="15133" max="15133" width="8.85546875" customWidth="1"/>
    <col min="15134" max="15134" width="7.7109375" customWidth="1"/>
    <col min="15361" max="15361" width="2.7109375" customWidth="1"/>
    <col min="15362" max="15362" width="19.7109375" customWidth="1"/>
    <col min="15363" max="15372" width="6.28515625" customWidth="1"/>
    <col min="15373" max="15375" width="5.7109375" customWidth="1"/>
    <col min="15376" max="15376" width="8.140625" customWidth="1"/>
    <col min="15377" max="15377" width="6.85546875" customWidth="1"/>
    <col min="15378" max="15378" width="0" hidden="1" customWidth="1"/>
    <col min="15379" max="15379" width="13.42578125" customWidth="1"/>
    <col min="15380" max="15380" width="3.28515625" customWidth="1"/>
    <col min="15381" max="15381" width="21.28515625" customWidth="1"/>
    <col min="15382" max="15382" width="22.140625" customWidth="1"/>
    <col min="15383" max="15383" width="2.85546875" customWidth="1"/>
    <col min="15384" max="15384" width="25" customWidth="1"/>
    <col min="15385" max="15385" width="3.42578125" customWidth="1"/>
    <col min="15386" max="15386" width="2.28515625" customWidth="1"/>
    <col min="15387" max="15387" width="3.7109375" customWidth="1"/>
    <col min="15388" max="15388" width="4.5703125" customWidth="1"/>
    <col min="15389" max="15389" width="8.85546875" customWidth="1"/>
    <col min="15390" max="15390" width="7.7109375" customWidth="1"/>
    <col min="15617" max="15617" width="2.7109375" customWidth="1"/>
    <col min="15618" max="15618" width="19.7109375" customWidth="1"/>
    <col min="15619" max="15628" width="6.28515625" customWidth="1"/>
    <col min="15629" max="15631" width="5.7109375" customWidth="1"/>
    <col min="15632" max="15632" width="8.140625" customWidth="1"/>
    <col min="15633" max="15633" width="6.85546875" customWidth="1"/>
    <col min="15634" max="15634" width="0" hidden="1" customWidth="1"/>
    <col min="15635" max="15635" width="13.42578125" customWidth="1"/>
    <col min="15636" max="15636" width="3.28515625" customWidth="1"/>
    <col min="15637" max="15637" width="21.28515625" customWidth="1"/>
    <col min="15638" max="15638" width="22.140625" customWidth="1"/>
    <col min="15639" max="15639" width="2.85546875" customWidth="1"/>
    <col min="15640" max="15640" width="25" customWidth="1"/>
    <col min="15641" max="15641" width="3.42578125" customWidth="1"/>
    <col min="15642" max="15642" width="2.28515625" customWidth="1"/>
    <col min="15643" max="15643" width="3.7109375" customWidth="1"/>
    <col min="15644" max="15644" width="4.5703125" customWidth="1"/>
    <col min="15645" max="15645" width="8.85546875" customWidth="1"/>
    <col min="15646" max="15646" width="7.7109375" customWidth="1"/>
    <col min="15873" max="15873" width="2.7109375" customWidth="1"/>
    <col min="15874" max="15874" width="19.7109375" customWidth="1"/>
    <col min="15875" max="15884" width="6.28515625" customWidth="1"/>
    <col min="15885" max="15887" width="5.7109375" customWidth="1"/>
    <col min="15888" max="15888" width="8.140625" customWidth="1"/>
    <col min="15889" max="15889" width="6.85546875" customWidth="1"/>
    <col min="15890" max="15890" width="0" hidden="1" customWidth="1"/>
    <col min="15891" max="15891" width="13.42578125" customWidth="1"/>
    <col min="15892" max="15892" width="3.28515625" customWidth="1"/>
    <col min="15893" max="15893" width="21.28515625" customWidth="1"/>
    <col min="15894" max="15894" width="22.140625" customWidth="1"/>
    <col min="15895" max="15895" width="2.85546875" customWidth="1"/>
    <col min="15896" max="15896" width="25" customWidth="1"/>
    <col min="15897" max="15897" width="3.42578125" customWidth="1"/>
    <col min="15898" max="15898" width="2.28515625" customWidth="1"/>
    <col min="15899" max="15899" width="3.7109375" customWidth="1"/>
    <col min="15900" max="15900" width="4.5703125" customWidth="1"/>
    <col min="15901" max="15901" width="8.85546875" customWidth="1"/>
    <col min="15902" max="15902" width="7.7109375" customWidth="1"/>
    <col min="16129" max="16129" width="2.7109375" customWidth="1"/>
    <col min="16130" max="16130" width="19.7109375" customWidth="1"/>
    <col min="16131" max="16140" width="6.28515625" customWidth="1"/>
    <col min="16141" max="16143" width="5.7109375" customWidth="1"/>
    <col min="16144" max="16144" width="8.140625" customWidth="1"/>
    <col min="16145" max="16145" width="6.85546875" customWidth="1"/>
    <col min="16146" max="16146" width="0" hidden="1" customWidth="1"/>
    <col min="16147" max="16147" width="13.42578125" customWidth="1"/>
    <col min="16148" max="16148" width="3.28515625" customWidth="1"/>
    <col min="16149" max="16149" width="21.28515625" customWidth="1"/>
    <col min="16150" max="16150" width="22.140625" customWidth="1"/>
    <col min="16151" max="16151" width="2.85546875" customWidth="1"/>
    <col min="16152" max="16152" width="25" customWidth="1"/>
    <col min="16153" max="16153" width="3.42578125" customWidth="1"/>
    <col min="16154" max="16154" width="2.28515625" customWidth="1"/>
    <col min="16155" max="16155" width="3.7109375" customWidth="1"/>
    <col min="16156" max="16156" width="4.5703125" customWidth="1"/>
    <col min="16157" max="16157" width="8.85546875" customWidth="1"/>
    <col min="16158" max="16158" width="7.7109375" customWidth="1"/>
  </cols>
  <sheetData>
    <row r="1" spans="1:31" ht="33" thickBot="1" x14ac:dyDescent="0.45">
      <c r="A1" t="s">
        <v>54</v>
      </c>
      <c r="B1" s="220" t="s">
        <v>56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 t="s">
        <v>6</v>
      </c>
      <c r="Q1" s="223"/>
    </row>
    <row r="2" spans="1:31" ht="20.25" x14ac:dyDescent="0.3">
      <c r="B2" s="224"/>
      <c r="C2" s="151" t="str">
        <f>U4</f>
        <v>15.ZŠ   A</v>
      </c>
      <c r="D2" s="152"/>
      <c r="E2" s="155" t="str">
        <f>U5</f>
        <v>Lokomotiva  A</v>
      </c>
      <c r="F2" s="152"/>
      <c r="G2" s="155" t="str">
        <f>U6</f>
        <v>Rokycany  A</v>
      </c>
      <c r="H2" s="152"/>
      <c r="I2" s="155" t="str">
        <f>U7</f>
        <v>Lokomotiva  B</v>
      </c>
      <c r="J2" s="152"/>
      <c r="K2" s="155" t="str">
        <f>U8</f>
        <v>15.ZŠ   B</v>
      </c>
      <c r="L2" s="152"/>
      <c r="M2" s="226" t="s">
        <v>0</v>
      </c>
      <c r="N2" s="228" t="s">
        <v>1</v>
      </c>
      <c r="O2" s="228"/>
      <c r="P2" s="230" t="s">
        <v>2</v>
      </c>
      <c r="Q2" s="232" t="s">
        <v>3</v>
      </c>
      <c r="U2" s="11"/>
      <c r="V2" s="11"/>
      <c r="W2" s="11"/>
      <c r="X2" s="11"/>
      <c r="Y2" s="11"/>
      <c r="Z2" s="11"/>
    </row>
    <row r="3" spans="1:31" ht="21" thickBot="1" x14ac:dyDescent="0.35">
      <c r="B3" s="225"/>
      <c r="C3" s="153"/>
      <c r="D3" s="154"/>
      <c r="E3" s="156"/>
      <c r="F3" s="157"/>
      <c r="G3" s="158"/>
      <c r="H3" s="154"/>
      <c r="I3" s="156"/>
      <c r="J3" s="157"/>
      <c r="K3" s="156"/>
      <c r="L3" s="157"/>
      <c r="M3" s="227"/>
      <c r="N3" s="229"/>
      <c r="O3" s="229"/>
      <c r="P3" s="231"/>
      <c r="Q3" s="233"/>
      <c r="U3" s="11"/>
      <c r="V3" s="234" t="s">
        <v>52</v>
      </c>
      <c r="W3" s="234"/>
      <c r="X3" s="234"/>
      <c r="Y3" s="11"/>
      <c r="Z3" s="11"/>
    </row>
    <row r="4" spans="1:31" ht="27" customHeight="1" x14ac:dyDescent="0.3">
      <c r="B4" s="169" t="str">
        <f>C2</f>
        <v>15.ZŠ   A</v>
      </c>
      <c r="C4" s="235"/>
      <c r="D4" s="236"/>
      <c r="E4" s="47">
        <v>2</v>
      </c>
      <c r="F4" s="48">
        <v>0</v>
      </c>
      <c r="G4" s="49">
        <v>2</v>
      </c>
      <c r="H4" s="48">
        <v>0</v>
      </c>
      <c r="I4" s="49">
        <v>2</v>
      </c>
      <c r="J4" s="48">
        <v>0</v>
      </c>
      <c r="K4" s="49">
        <v>2</v>
      </c>
      <c r="L4" s="48">
        <v>0</v>
      </c>
      <c r="M4" s="177">
        <v>8</v>
      </c>
      <c r="N4" s="125">
        <f>E4+G4+I4+K4</f>
        <v>8</v>
      </c>
      <c r="O4" s="126">
        <f>F4+H4+J4+L4</f>
        <v>0</v>
      </c>
      <c r="P4" s="127"/>
      <c r="Q4" s="177">
        <v>1</v>
      </c>
      <c r="R4" s="1"/>
      <c r="S4" s="1"/>
      <c r="T4" s="1" t="s">
        <v>16</v>
      </c>
      <c r="U4" s="11" t="s">
        <v>71</v>
      </c>
      <c r="V4" s="11" t="str">
        <f>U5</f>
        <v>Lokomotiva  A</v>
      </c>
      <c r="W4" s="11"/>
      <c r="X4" s="11" t="str">
        <f>U8</f>
        <v>15.ZŠ   B</v>
      </c>
      <c r="Y4" s="11"/>
      <c r="Z4" s="11"/>
    </row>
    <row r="5" spans="1:31" ht="27" customHeight="1" thickBot="1" x14ac:dyDescent="0.35">
      <c r="B5" s="170"/>
      <c r="C5" s="237"/>
      <c r="D5" s="238"/>
      <c r="E5" s="107">
        <v>30</v>
      </c>
      <c r="F5" s="108">
        <v>22</v>
      </c>
      <c r="G5" s="109">
        <v>30</v>
      </c>
      <c r="H5" s="110">
        <v>21</v>
      </c>
      <c r="I5" s="109">
        <v>30</v>
      </c>
      <c r="J5" s="110">
        <v>19</v>
      </c>
      <c r="K5" s="109">
        <v>30</v>
      </c>
      <c r="L5" s="110">
        <v>22</v>
      </c>
      <c r="M5" s="178"/>
      <c r="N5" s="128">
        <f>E5+G5+I5+K5</f>
        <v>120</v>
      </c>
      <c r="O5" s="129">
        <f>F5+H5+J5+L5</f>
        <v>84</v>
      </c>
      <c r="P5" s="130"/>
      <c r="Q5" s="178"/>
      <c r="R5" s="1"/>
      <c r="S5" s="1"/>
      <c r="T5" s="1" t="s">
        <v>18</v>
      </c>
      <c r="U5" s="11" t="s">
        <v>7</v>
      </c>
      <c r="V5" s="11" t="str">
        <f>U6</f>
        <v>Rokycany  A</v>
      </c>
      <c r="W5" s="11"/>
      <c r="X5" s="11" t="str">
        <f>U7</f>
        <v>Lokomotiva  B</v>
      </c>
      <c r="Y5" s="11"/>
      <c r="Z5" s="11"/>
    </row>
    <row r="6" spans="1:31" ht="27" customHeight="1" x14ac:dyDescent="0.3">
      <c r="B6" s="179" t="str">
        <f>E2</f>
        <v>Lokomotiva  A</v>
      </c>
      <c r="C6" s="59">
        <v>0</v>
      </c>
      <c r="D6" s="60">
        <v>2</v>
      </c>
      <c r="E6" s="235"/>
      <c r="F6" s="236"/>
      <c r="G6" s="61">
        <v>2</v>
      </c>
      <c r="H6" s="60">
        <v>0</v>
      </c>
      <c r="I6" s="62">
        <v>0</v>
      </c>
      <c r="J6" s="63">
        <v>2</v>
      </c>
      <c r="K6" s="62">
        <v>1</v>
      </c>
      <c r="L6" s="63">
        <v>1</v>
      </c>
      <c r="M6" s="182">
        <v>3</v>
      </c>
      <c r="N6" s="128">
        <f>C6+G6+I6+K6</f>
        <v>3</v>
      </c>
      <c r="O6" s="129">
        <f>D6+H6+J6+L6</f>
        <v>5</v>
      </c>
      <c r="P6" s="131"/>
      <c r="Q6" s="182">
        <v>3</v>
      </c>
      <c r="R6" s="1"/>
      <c r="S6" s="1"/>
      <c r="T6" s="1" t="s">
        <v>19</v>
      </c>
      <c r="U6" s="11" t="s">
        <v>53</v>
      </c>
      <c r="V6" s="11" t="str">
        <f>U4</f>
        <v>15.ZŠ   A</v>
      </c>
      <c r="W6" s="11"/>
      <c r="X6" s="11" t="str">
        <f>U5</f>
        <v>Lokomotiva  A</v>
      </c>
      <c r="Y6" s="11"/>
      <c r="Z6" s="11"/>
    </row>
    <row r="7" spans="1:31" ht="27" customHeight="1" thickBot="1" x14ac:dyDescent="0.35">
      <c r="B7" s="170"/>
      <c r="C7" s="111">
        <v>22</v>
      </c>
      <c r="D7" s="110">
        <v>30</v>
      </c>
      <c r="E7" s="237"/>
      <c r="F7" s="238"/>
      <c r="G7" s="112">
        <v>30</v>
      </c>
      <c r="H7" s="108">
        <v>26</v>
      </c>
      <c r="I7" s="109">
        <v>17</v>
      </c>
      <c r="J7" s="110">
        <v>30</v>
      </c>
      <c r="K7" s="109">
        <v>24</v>
      </c>
      <c r="L7" s="110">
        <v>26</v>
      </c>
      <c r="M7" s="183"/>
      <c r="N7" s="128">
        <f>C7+G7+I7+K7</f>
        <v>93</v>
      </c>
      <c r="O7" s="129">
        <f>D7+H7+J7+L7</f>
        <v>112</v>
      </c>
      <c r="P7" s="130"/>
      <c r="Q7" s="183"/>
      <c r="R7" s="1"/>
      <c r="S7" s="1"/>
      <c r="T7" s="1" t="s">
        <v>20</v>
      </c>
      <c r="U7" s="11" t="s">
        <v>8</v>
      </c>
      <c r="V7" s="11" t="str">
        <f>U8</f>
        <v>15.ZŠ   B</v>
      </c>
      <c r="W7" s="11"/>
      <c r="X7" s="11" t="str">
        <f>U6</f>
        <v>Rokycany  A</v>
      </c>
      <c r="Y7" s="11"/>
      <c r="Z7" s="11"/>
      <c r="AE7" s="9"/>
    </row>
    <row r="8" spans="1:31" ht="27" customHeight="1" x14ac:dyDescent="0.3">
      <c r="B8" s="179" t="str">
        <f>G2</f>
        <v>Rokycany  A</v>
      </c>
      <c r="C8" s="68">
        <v>0</v>
      </c>
      <c r="D8" s="69">
        <v>2</v>
      </c>
      <c r="E8" s="70">
        <v>0</v>
      </c>
      <c r="F8" s="69">
        <v>2</v>
      </c>
      <c r="G8" s="235" t="s">
        <v>6</v>
      </c>
      <c r="H8" s="236"/>
      <c r="I8" s="62">
        <v>0</v>
      </c>
      <c r="J8" s="63">
        <v>2</v>
      </c>
      <c r="K8" s="62">
        <v>1</v>
      </c>
      <c r="L8" s="63">
        <v>1</v>
      </c>
      <c r="M8" s="177">
        <v>1</v>
      </c>
      <c r="N8" s="128">
        <f>C8+E8+I8+K8</f>
        <v>1</v>
      </c>
      <c r="O8" s="129">
        <f>D8+F8+J8+L8</f>
        <v>7</v>
      </c>
      <c r="P8" s="131"/>
      <c r="Q8" s="177">
        <v>5</v>
      </c>
      <c r="R8" s="1"/>
      <c r="S8" s="1"/>
      <c r="T8" s="1" t="s">
        <v>21</v>
      </c>
      <c r="U8" s="11" t="s">
        <v>70</v>
      </c>
      <c r="V8" s="11" t="str">
        <f>U6</f>
        <v>Rokycany  A</v>
      </c>
      <c r="W8" s="11"/>
      <c r="X8" s="11" t="str">
        <f>U4</f>
        <v>15.ZŠ   A</v>
      </c>
      <c r="Y8" s="11"/>
      <c r="Z8" s="11"/>
    </row>
    <row r="9" spans="1:31" ht="27" customHeight="1" thickBot="1" x14ac:dyDescent="0.35">
      <c r="B9" s="170"/>
      <c r="C9" s="111">
        <v>21</v>
      </c>
      <c r="D9" s="110">
        <v>30</v>
      </c>
      <c r="E9" s="109">
        <v>26</v>
      </c>
      <c r="F9" s="110">
        <v>30</v>
      </c>
      <c r="G9" s="237"/>
      <c r="H9" s="238"/>
      <c r="I9" s="109">
        <v>22</v>
      </c>
      <c r="J9" s="110">
        <v>30</v>
      </c>
      <c r="K9" s="109">
        <v>25</v>
      </c>
      <c r="L9" s="110">
        <v>28</v>
      </c>
      <c r="M9" s="178"/>
      <c r="N9" s="128">
        <f>C9+E9+I9+K9</f>
        <v>94</v>
      </c>
      <c r="O9" s="129">
        <f>D9+F9+J9+L9</f>
        <v>118</v>
      </c>
      <c r="P9" s="130">
        <f>N9/O9</f>
        <v>0.79661016949152541</v>
      </c>
      <c r="Q9" s="178"/>
      <c r="R9" s="1"/>
      <c r="S9" s="1"/>
      <c r="U9" s="11"/>
      <c r="V9" s="11" t="str">
        <f>U7</f>
        <v>Lokomotiva  B</v>
      </c>
      <c r="W9" s="11"/>
      <c r="X9" s="11" t="str">
        <f>U8</f>
        <v>15.ZŠ   B</v>
      </c>
      <c r="Y9" s="11"/>
      <c r="Z9" s="11"/>
      <c r="AE9" s="9"/>
    </row>
    <row r="10" spans="1:31" ht="27" customHeight="1" x14ac:dyDescent="0.3">
      <c r="B10" s="179" t="str">
        <f>I2</f>
        <v>Lokomotiva  B</v>
      </c>
      <c r="C10" s="71">
        <v>0</v>
      </c>
      <c r="D10" s="63">
        <v>2</v>
      </c>
      <c r="E10" s="62">
        <v>2</v>
      </c>
      <c r="F10" s="63">
        <v>0</v>
      </c>
      <c r="G10" s="62">
        <v>2</v>
      </c>
      <c r="H10" s="63">
        <v>0</v>
      </c>
      <c r="I10" s="235"/>
      <c r="J10" s="236"/>
      <c r="K10" s="62">
        <v>2</v>
      </c>
      <c r="L10" s="63">
        <v>0</v>
      </c>
      <c r="M10" s="182">
        <v>6</v>
      </c>
      <c r="N10" s="128">
        <f>C10+E10+G10+K10</f>
        <v>6</v>
      </c>
      <c r="O10" s="129">
        <f>D10+F10+H10+L10</f>
        <v>2</v>
      </c>
      <c r="P10" s="131"/>
      <c r="Q10" s="182">
        <v>2</v>
      </c>
      <c r="R10" s="1"/>
      <c r="S10" s="1"/>
      <c r="U10" s="11"/>
      <c r="V10" s="11" t="str">
        <f>U5</f>
        <v>Lokomotiva  A</v>
      </c>
      <c r="W10" s="11"/>
      <c r="X10" s="11" t="str">
        <f>U6</f>
        <v>Rokycany  A</v>
      </c>
      <c r="Y10" s="11"/>
      <c r="Z10" s="11"/>
    </row>
    <row r="11" spans="1:31" ht="27" customHeight="1" thickBot="1" x14ac:dyDescent="0.35">
      <c r="B11" s="170"/>
      <c r="C11" s="111">
        <v>19</v>
      </c>
      <c r="D11" s="110">
        <v>30</v>
      </c>
      <c r="E11" s="109">
        <v>30</v>
      </c>
      <c r="F11" s="110">
        <v>17</v>
      </c>
      <c r="G11" s="109">
        <v>30</v>
      </c>
      <c r="H11" s="110">
        <v>22</v>
      </c>
      <c r="I11" s="237"/>
      <c r="J11" s="238"/>
      <c r="K11" s="109">
        <v>30</v>
      </c>
      <c r="L11" s="110">
        <v>25</v>
      </c>
      <c r="M11" s="183"/>
      <c r="N11" s="128">
        <f>C11+E11+G11+K11</f>
        <v>109</v>
      </c>
      <c r="O11" s="129">
        <f>D11+F11+H11+L11</f>
        <v>94</v>
      </c>
      <c r="P11" s="130"/>
      <c r="Q11" s="183"/>
      <c r="R11" s="1"/>
      <c r="S11" s="1"/>
      <c r="U11" s="11"/>
      <c r="V11" s="11" t="str">
        <f>U4</f>
        <v>15.ZŠ   A</v>
      </c>
      <c r="W11" s="11"/>
      <c r="X11" s="11" t="str">
        <f>U7</f>
        <v>Lokomotiva  B</v>
      </c>
      <c r="Y11" s="11"/>
      <c r="Z11" s="11"/>
      <c r="AE11" s="9"/>
    </row>
    <row r="12" spans="1:31" ht="27" customHeight="1" x14ac:dyDescent="0.3">
      <c r="B12" s="179" t="str">
        <f>K2</f>
        <v>15.ZŠ   B</v>
      </c>
      <c r="C12" s="71">
        <v>0</v>
      </c>
      <c r="D12" s="63">
        <v>2</v>
      </c>
      <c r="E12" s="62">
        <v>1</v>
      </c>
      <c r="F12" s="63">
        <v>1</v>
      </c>
      <c r="G12" s="62">
        <v>1</v>
      </c>
      <c r="H12" s="63">
        <v>1</v>
      </c>
      <c r="I12" s="62">
        <v>0</v>
      </c>
      <c r="J12" s="63">
        <v>2</v>
      </c>
      <c r="K12" s="235"/>
      <c r="L12" s="236"/>
      <c r="M12" s="177">
        <v>2</v>
      </c>
      <c r="N12" s="128">
        <f>C12+E12+G12+I12</f>
        <v>2</v>
      </c>
      <c r="O12" s="129">
        <f>D12+F12+H12+J12</f>
        <v>6</v>
      </c>
      <c r="P12" s="131"/>
      <c r="Q12" s="177">
        <v>4</v>
      </c>
      <c r="R12" s="1"/>
      <c r="S12" s="1"/>
      <c r="U12" s="11"/>
      <c r="V12" s="11" t="str">
        <f>U7</f>
        <v>Lokomotiva  B</v>
      </c>
      <c r="W12" s="11"/>
      <c r="X12" s="11" t="str">
        <f>U5</f>
        <v>Lokomotiva  A</v>
      </c>
      <c r="Y12" s="11"/>
      <c r="Z12" s="11"/>
    </row>
    <row r="13" spans="1:31" ht="27" customHeight="1" thickBot="1" x14ac:dyDescent="0.35">
      <c r="B13" s="170"/>
      <c r="C13" s="111">
        <v>22</v>
      </c>
      <c r="D13" s="110">
        <v>30</v>
      </c>
      <c r="E13" s="109">
        <v>26</v>
      </c>
      <c r="F13" s="110">
        <v>24</v>
      </c>
      <c r="G13" s="109">
        <v>28</v>
      </c>
      <c r="H13" s="110">
        <v>25</v>
      </c>
      <c r="I13" s="109">
        <v>25</v>
      </c>
      <c r="J13" s="110">
        <v>30</v>
      </c>
      <c r="K13" s="237"/>
      <c r="L13" s="238"/>
      <c r="M13" s="178"/>
      <c r="N13" s="128">
        <f>C13+E13+G13+I13</f>
        <v>101</v>
      </c>
      <c r="O13" s="129">
        <f>D13+F13+H13+J13</f>
        <v>109</v>
      </c>
      <c r="P13" s="130">
        <f>N13/O13</f>
        <v>0.92660550458715596</v>
      </c>
      <c r="Q13" s="178"/>
      <c r="R13" s="1"/>
      <c r="S13" s="1"/>
      <c r="U13" s="11"/>
      <c r="V13" s="11" t="str">
        <f>U8</f>
        <v>15.ZŠ   B</v>
      </c>
      <c r="W13" s="11"/>
      <c r="X13" s="11" t="str">
        <f>U4</f>
        <v>15.ZŠ   A</v>
      </c>
      <c r="Y13" s="11"/>
      <c r="Z13" s="11"/>
      <c r="AE13" s="9"/>
    </row>
    <row r="14" spans="1:31" ht="32.25" x14ac:dyDescent="0.4">
      <c r="B14" s="113"/>
      <c r="C14" s="114" t="s">
        <v>6</v>
      </c>
      <c r="D14" s="132" t="s">
        <v>6</v>
      </c>
      <c r="E14" s="113" t="s">
        <v>6</v>
      </c>
      <c r="F14" s="133" t="s">
        <v>6</v>
      </c>
      <c r="G14" t="s">
        <v>6</v>
      </c>
      <c r="H14" t="s">
        <v>6</v>
      </c>
      <c r="I14" s="115" t="s">
        <v>6</v>
      </c>
      <c r="J14" t="s">
        <v>6</v>
      </c>
      <c r="U14" s="11"/>
      <c r="V14" s="11"/>
      <c r="W14" s="11"/>
      <c r="X14" s="11"/>
      <c r="Y14" s="11"/>
      <c r="Z14" s="11"/>
    </row>
  </sheetData>
  <mergeCells count="33">
    <mergeCell ref="B10:B11"/>
    <mergeCell ref="I10:J11"/>
    <mergeCell ref="M10:M11"/>
    <mergeCell ref="Q10:Q11"/>
    <mergeCell ref="B12:B13"/>
    <mergeCell ref="K12:L13"/>
    <mergeCell ref="M12:M13"/>
    <mergeCell ref="Q12:Q13"/>
    <mergeCell ref="B6:B7"/>
    <mergeCell ref="E6:F7"/>
    <mergeCell ref="M6:M7"/>
    <mergeCell ref="Q6:Q7"/>
    <mergeCell ref="B8:B9"/>
    <mergeCell ref="G8:H9"/>
    <mergeCell ref="M8:M9"/>
    <mergeCell ref="Q8:Q9"/>
    <mergeCell ref="V3:X3"/>
    <mergeCell ref="B4:B5"/>
    <mergeCell ref="C4:D5"/>
    <mergeCell ref="M4:M5"/>
    <mergeCell ref="Q4:Q5"/>
    <mergeCell ref="B1:O1"/>
    <mergeCell ref="P1:Q1"/>
    <mergeCell ref="B2:B3"/>
    <mergeCell ref="C2:D3"/>
    <mergeCell ref="E2:F3"/>
    <mergeCell ref="G2:H3"/>
    <mergeCell ref="I2:J3"/>
    <mergeCell ref="K2:L3"/>
    <mergeCell ref="M2:M3"/>
    <mergeCell ref="N2:O3"/>
    <mergeCell ref="P2:P3"/>
    <mergeCell ref="Q2:Q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4"/>
  <sheetViews>
    <sheetView workbookViewId="0">
      <selection activeCell="Q16" sqref="Q16"/>
    </sheetView>
  </sheetViews>
  <sheetFormatPr defaultRowHeight="15" x14ac:dyDescent="0.25"/>
  <cols>
    <col min="1" max="1" width="2.7109375" customWidth="1"/>
    <col min="2" max="2" width="20.7109375" customWidth="1"/>
    <col min="3" max="17" width="7" customWidth="1"/>
    <col min="18" max="18" width="4.5703125" hidden="1" customWidth="1"/>
    <col min="19" max="19" width="13.42578125" customWidth="1"/>
    <col min="20" max="20" width="3.28515625" style="1" hidden="1" customWidth="1"/>
    <col min="21" max="21" width="24.140625" style="1" hidden="1" customWidth="1"/>
    <col min="22" max="22" width="22.140625" style="1" hidden="1" customWidth="1"/>
    <col min="23" max="23" width="2.85546875" style="1" hidden="1" customWidth="1"/>
    <col min="24" max="24" width="25" style="1" hidden="1" customWidth="1"/>
    <col min="25" max="25" width="3.42578125" customWidth="1"/>
    <col min="26" max="26" width="2.28515625" customWidth="1"/>
    <col min="27" max="27" width="3.7109375" customWidth="1"/>
    <col min="28" max="28" width="4.5703125" style="4" customWidth="1"/>
    <col min="29" max="29" width="8.85546875" style="4" customWidth="1"/>
    <col min="30" max="30" width="7.7109375" style="4" customWidth="1"/>
    <col min="31" max="31" width="9.140625" style="4"/>
    <col min="257" max="257" width="2.7109375" customWidth="1"/>
    <col min="258" max="258" width="19.7109375" customWidth="1"/>
    <col min="259" max="268" width="6.28515625" customWidth="1"/>
    <col min="269" max="271" width="5.7109375" customWidth="1"/>
    <col min="272" max="272" width="8.140625" customWidth="1"/>
    <col min="273" max="273" width="6.85546875" customWidth="1"/>
    <col min="274" max="274" width="0" hidden="1" customWidth="1"/>
    <col min="275" max="275" width="13.42578125" customWidth="1"/>
    <col min="276" max="276" width="3.28515625" customWidth="1"/>
    <col min="277" max="277" width="21.28515625" customWidth="1"/>
    <col min="278" max="278" width="22.140625" customWidth="1"/>
    <col min="279" max="279" width="2.85546875" customWidth="1"/>
    <col min="280" max="280" width="25" customWidth="1"/>
    <col min="281" max="281" width="3.42578125" customWidth="1"/>
    <col min="282" max="282" width="2.28515625" customWidth="1"/>
    <col min="283" max="283" width="3.7109375" customWidth="1"/>
    <col min="284" max="284" width="4.5703125" customWidth="1"/>
    <col min="285" max="285" width="8.85546875" customWidth="1"/>
    <col min="286" max="286" width="7.7109375" customWidth="1"/>
    <col min="513" max="513" width="2.7109375" customWidth="1"/>
    <col min="514" max="514" width="19.7109375" customWidth="1"/>
    <col min="515" max="524" width="6.28515625" customWidth="1"/>
    <col min="525" max="527" width="5.7109375" customWidth="1"/>
    <col min="528" max="528" width="8.140625" customWidth="1"/>
    <col min="529" max="529" width="6.85546875" customWidth="1"/>
    <col min="530" max="530" width="0" hidden="1" customWidth="1"/>
    <col min="531" max="531" width="13.42578125" customWidth="1"/>
    <col min="532" max="532" width="3.28515625" customWidth="1"/>
    <col min="533" max="533" width="21.28515625" customWidth="1"/>
    <col min="534" max="534" width="22.140625" customWidth="1"/>
    <col min="535" max="535" width="2.85546875" customWidth="1"/>
    <col min="536" max="536" width="25" customWidth="1"/>
    <col min="537" max="537" width="3.42578125" customWidth="1"/>
    <col min="538" max="538" width="2.28515625" customWidth="1"/>
    <col min="539" max="539" width="3.7109375" customWidth="1"/>
    <col min="540" max="540" width="4.5703125" customWidth="1"/>
    <col min="541" max="541" width="8.85546875" customWidth="1"/>
    <col min="542" max="542" width="7.7109375" customWidth="1"/>
    <col min="769" max="769" width="2.7109375" customWidth="1"/>
    <col min="770" max="770" width="19.7109375" customWidth="1"/>
    <col min="771" max="780" width="6.28515625" customWidth="1"/>
    <col min="781" max="783" width="5.7109375" customWidth="1"/>
    <col min="784" max="784" width="8.140625" customWidth="1"/>
    <col min="785" max="785" width="6.85546875" customWidth="1"/>
    <col min="786" max="786" width="0" hidden="1" customWidth="1"/>
    <col min="787" max="787" width="13.42578125" customWidth="1"/>
    <col min="788" max="788" width="3.28515625" customWidth="1"/>
    <col min="789" max="789" width="21.28515625" customWidth="1"/>
    <col min="790" max="790" width="22.140625" customWidth="1"/>
    <col min="791" max="791" width="2.85546875" customWidth="1"/>
    <col min="792" max="792" width="25" customWidth="1"/>
    <col min="793" max="793" width="3.42578125" customWidth="1"/>
    <col min="794" max="794" width="2.28515625" customWidth="1"/>
    <col min="795" max="795" width="3.7109375" customWidth="1"/>
    <col min="796" max="796" width="4.5703125" customWidth="1"/>
    <col min="797" max="797" width="8.85546875" customWidth="1"/>
    <col min="798" max="798" width="7.7109375" customWidth="1"/>
    <col min="1025" max="1025" width="2.7109375" customWidth="1"/>
    <col min="1026" max="1026" width="19.7109375" customWidth="1"/>
    <col min="1027" max="1036" width="6.28515625" customWidth="1"/>
    <col min="1037" max="1039" width="5.7109375" customWidth="1"/>
    <col min="1040" max="1040" width="8.140625" customWidth="1"/>
    <col min="1041" max="1041" width="6.85546875" customWidth="1"/>
    <col min="1042" max="1042" width="0" hidden="1" customWidth="1"/>
    <col min="1043" max="1043" width="13.42578125" customWidth="1"/>
    <col min="1044" max="1044" width="3.28515625" customWidth="1"/>
    <col min="1045" max="1045" width="21.28515625" customWidth="1"/>
    <col min="1046" max="1046" width="22.140625" customWidth="1"/>
    <col min="1047" max="1047" width="2.85546875" customWidth="1"/>
    <col min="1048" max="1048" width="25" customWidth="1"/>
    <col min="1049" max="1049" width="3.42578125" customWidth="1"/>
    <col min="1050" max="1050" width="2.28515625" customWidth="1"/>
    <col min="1051" max="1051" width="3.7109375" customWidth="1"/>
    <col min="1052" max="1052" width="4.5703125" customWidth="1"/>
    <col min="1053" max="1053" width="8.85546875" customWidth="1"/>
    <col min="1054" max="1054" width="7.7109375" customWidth="1"/>
    <col min="1281" max="1281" width="2.7109375" customWidth="1"/>
    <col min="1282" max="1282" width="19.7109375" customWidth="1"/>
    <col min="1283" max="1292" width="6.28515625" customWidth="1"/>
    <col min="1293" max="1295" width="5.7109375" customWidth="1"/>
    <col min="1296" max="1296" width="8.140625" customWidth="1"/>
    <col min="1297" max="1297" width="6.85546875" customWidth="1"/>
    <col min="1298" max="1298" width="0" hidden="1" customWidth="1"/>
    <col min="1299" max="1299" width="13.42578125" customWidth="1"/>
    <col min="1300" max="1300" width="3.28515625" customWidth="1"/>
    <col min="1301" max="1301" width="21.28515625" customWidth="1"/>
    <col min="1302" max="1302" width="22.140625" customWidth="1"/>
    <col min="1303" max="1303" width="2.85546875" customWidth="1"/>
    <col min="1304" max="1304" width="25" customWidth="1"/>
    <col min="1305" max="1305" width="3.42578125" customWidth="1"/>
    <col min="1306" max="1306" width="2.28515625" customWidth="1"/>
    <col min="1307" max="1307" width="3.7109375" customWidth="1"/>
    <col min="1308" max="1308" width="4.5703125" customWidth="1"/>
    <col min="1309" max="1309" width="8.85546875" customWidth="1"/>
    <col min="1310" max="1310" width="7.7109375" customWidth="1"/>
    <col min="1537" max="1537" width="2.7109375" customWidth="1"/>
    <col min="1538" max="1538" width="19.7109375" customWidth="1"/>
    <col min="1539" max="1548" width="6.28515625" customWidth="1"/>
    <col min="1549" max="1551" width="5.7109375" customWidth="1"/>
    <col min="1552" max="1552" width="8.140625" customWidth="1"/>
    <col min="1553" max="1553" width="6.85546875" customWidth="1"/>
    <col min="1554" max="1554" width="0" hidden="1" customWidth="1"/>
    <col min="1555" max="1555" width="13.42578125" customWidth="1"/>
    <col min="1556" max="1556" width="3.28515625" customWidth="1"/>
    <col min="1557" max="1557" width="21.28515625" customWidth="1"/>
    <col min="1558" max="1558" width="22.140625" customWidth="1"/>
    <col min="1559" max="1559" width="2.85546875" customWidth="1"/>
    <col min="1560" max="1560" width="25" customWidth="1"/>
    <col min="1561" max="1561" width="3.42578125" customWidth="1"/>
    <col min="1562" max="1562" width="2.28515625" customWidth="1"/>
    <col min="1563" max="1563" width="3.7109375" customWidth="1"/>
    <col min="1564" max="1564" width="4.5703125" customWidth="1"/>
    <col min="1565" max="1565" width="8.85546875" customWidth="1"/>
    <col min="1566" max="1566" width="7.7109375" customWidth="1"/>
    <col min="1793" max="1793" width="2.7109375" customWidth="1"/>
    <col min="1794" max="1794" width="19.7109375" customWidth="1"/>
    <col min="1795" max="1804" width="6.28515625" customWidth="1"/>
    <col min="1805" max="1807" width="5.7109375" customWidth="1"/>
    <col min="1808" max="1808" width="8.140625" customWidth="1"/>
    <col min="1809" max="1809" width="6.85546875" customWidth="1"/>
    <col min="1810" max="1810" width="0" hidden="1" customWidth="1"/>
    <col min="1811" max="1811" width="13.42578125" customWidth="1"/>
    <col min="1812" max="1812" width="3.28515625" customWidth="1"/>
    <col min="1813" max="1813" width="21.28515625" customWidth="1"/>
    <col min="1814" max="1814" width="22.140625" customWidth="1"/>
    <col min="1815" max="1815" width="2.85546875" customWidth="1"/>
    <col min="1816" max="1816" width="25" customWidth="1"/>
    <col min="1817" max="1817" width="3.42578125" customWidth="1"/>
    <col min="1818" max="1818" width="2.28515625" customWidth="1"/>
    <col min="1819" max="1819" width="3.7109375" customWidth="1"/>
    <col min="1820" max="1820" width="4.5703125" customWidth="1"/>
    <col min="1821" max="1821" width="8.85546875" customWidth="1"/>
    <col min="1822" max="1822" width="7.7109375" customWidth="1"/>
    <col min="2049" max="2049" width="2.7109375" customWidth="1"/>
    <col min="2050" max="2050" width="19.7109375" customWidth="1"/>
    <col min="2051" max="2060" width="6.28515625" customWidth="1"/>
    <col min="2061" max="2063" width="5.7109375" customWidth="1"/>
    <col min="2064" max="2064" width="8.140625" customWidth="1"/>
    <col min="2065" max="2065" width="6.85546875" customWidth="1"/>
    <col min="2066" max="2066" width="0" hidden="1" customWidth="1"/>
    <col min="2067" max="2067" width="13.42578125" customWidth="1"/>
    <col min="2068" max="2068" width="3.28515625" customWidth="1"/>
    <col min="2069" max="2069" width="21.28515625" customWidth="1"/>
    <col min="2070" max="2070" width="22.140625" customWidth="1"/>
    <col min="2071" max="2071" width="2.85546875" customWidth="1"/>
    <col min="2072" max="2072" width="25" customWidth="1"/>
    <col min="2073" max="2073" width="3.42578125" customWidth="1"/>
    <col min="2074" max="2074" width="2.28515625" customWidth="1"/>
    <col min="2075" max="2075" width="3.7109375" customWidth="1"/>
    <col min="2076" max="2076" width="4.5703125" customWidth="1"/>
    <col min="2077" max="2077" width="8.85546875" customWidth="1"/>
    <col min="2078" max="2078" width="7.7109375" customWidth="1"/>
    <col min="2305" max="2305" width="2.7109375" customWidth="1"/>
    <col min="2306" max="2306" width="19.7109375" customWidth="1"/>
    <col min="2307" max="2316" width="6.28515625" customWidth="1"/>
    <col min="2317" max="2319" width="5.7109375" customWidth="1"/>
    <col min="2320" max="2320" width="8.140625" customWidth="1"/>
    <col min="2321" max="2321" width="6.85546875" customWidth="1"/>
    <col min="2322" max="2322" width="0" hidden="1" customWidth="1"/>
    <col min="2323" max="2323" width="13.42578125" customWidth="1"/>
    <col min="2324" max="2324" width="3.28515625" customWidth="1"/>
    <col min="2325" max="2325" width="21.28515625" customWidth="1"/>
    <col min="2326" max="2326" width="22.140625" customWidth="1"/>
    <col min="2327" max="2327" width="2.85546875" customWidth="1"/>
    <col min="2328" max="2328" width="25" customWidth="1"/>
    <col min="2329" max="2329" width="3.42578125" customWidth="1"/>
    <col min="2330" max="2330" width="2.28515625" customWidth="1"/>
    <col min="2331" max="2331" width="3.7109375" customWidth="1"/>
    <col min="2332" max="2332" width="4.5703125" customWidth="1"/>
    <col min="2333" max="2333" width="8.85546875" customWidth="1"/>
    <col min="2334" max="2334" width="7.7109375" customWidth="1"/>
    <col min="2561" max="2561" width="2.7109375" customWidth="1"/>
    <col min="2562" max="2562" width="19.7109375" customWidth="1"/>
    <col min="2563" max="2572" width="6.28515625" customWidth="1"/>
    <col min="2573" max="2575" width="5.7109375" customWidth="1"/>
    <col min="2576" max="2576" width="8.140625" customWidth="1"/>
    <col min="2577" max="2577" width="6.85546875" customWidth="1"/>
    <col min="2578" max="2578" width="0" hidden="1" customWidth="1"/>
    <col min="2579" max="2579" width="13.42578125" customWidth="1"/>
    <col min="2580" max="2580" width="3.28515625" customWidth="1"/>
    <col min="2581" max="2581" width="21.28515625" customWidth="1"/>
    <col min="2582" max="2582" width="22.140625" customWidth="1"/>
    <col min="2583" max="2583" width="2.85546875" customWidth="1"/>
    <col min="2584" max="2584" width="25" customWidth="1"/>
    <col min="2585" max="2585" width="3.42578125" customWidth="1"/>
    <col min="2586" max="2586" width="2.28515625" customWidth="1"/>
    <col min="2587" max="2587" width="3.7109375" customWidth="1"/>
    <col min="2588" max="2588" width="4.5703125" customWidth="1"/>
    <col min="2589" max="2589" width="8.85546875" customWidth="1"/>
    <col min="2590" max="2590" width="7.7109375" customWidth="1"/>
    <col min="2817" max="2817" width="2.7109375" customWidth="1"/>
    <col min="2818" max="2818" width="19.7109375" customWidth="1"/>
    <col min="2819" max="2828" width="6.28515625" customWidth="1"/>
    <col min="2829" max="2831" width="5.7109375" customWidth="1"/>
    <col min="2832" max="2832" width="8.140625" customWidth="1"/>
    <col min="2833" max="2833" width="6.85546875" customWidth="1"/>
    <col min="2834" max="2834" width="0" hidden="1" customWidth="1"/>
    <col min="2835" max="2835" width="13.42578125" customWidth="1"/>
    <col min="2836" max="2836" width="3.28515625" customWidth="1"/>
    <col min="2837" max="2837" width="21.28515625" customWidth="1"/>
    <col min="2838" max="2838" width="22.140625" customWidth="1"/>
    <col min="2839" max="2839" width="2.85546875" customWidth="1"/>
    <col min="2840" max="2840" width="25" customWidth="1"/>
    <col min="2841" max="2841" width="3.42578125" customWidth="1"/>
    <col min="2842" max="2842" width="2.28515625" customWidth="1"/>
    <col min="2843" max="2843" width="3.7109375" customWidth="1"/>
    <col min="2844" max="2844" width="4.5703125" customWidth="1"/>
    <col min="2845" max="2845" width="8.85546875" customWidth="1"/>
    <col min="2846" max="2846" width="7.7109375" customWidth="1"/>
    <col min="3073" max="3073" width="2.7109375" customWidth="1"/>
    <col min="3074" max="3074" width="19.7109375" customWidth="1"/>
    <col min="3075" max="3084" width="6.28515625" customWidth="1"/>
    <col min="3085" max="3087" width="5.7109375" customWidth="1"/>
    <col min="3088" max="3088" width="8.140625" customWidth="1"/>
    <col min="3089" max="3089" width="6.85546875" customWidth="1"/>
    <col min="3090" max="3090" width="0" hidden="1" customWidth="1"/>
    <col min="3091" max="3091" width="13.42578125" customWidth="1"/>
    <col min="3092" max="3092" width="3.28515625" customWidth="1"/>
    <col min="3093" max="3093" width="21.28515625" customWidth="1"/>
    <col min="3094" max="3094" width="22.140625" customWidth="1"/>
    <col min="3095" max="3095" width="2.85546875" customWidth="1"/>
    <col min="3096" max="3096" width="25" customWidth="1"/>
    <col min="3097" max="3097" width="3.42578125" customWidth="1"/>
    <col min="3098" max="3098" width="2.28515625" customWidth="1"/>
    <col min="3099" max="3099" width="3.7109375" customWidth="1"/>
    <col min="3100" max="3100" width="4.5703125" customWidth="1"/>
    <col min="3101" max="3101" width="8.85546875" customWidth="1"/>
    <col min="3102" max="3102" width="7.7109375" customWidth="1"/>
    <col min="3329" max="3329" width="2.7109375" customWidth="1"/>
    <col min="3330" max="3330" width="19.7109375" customWidth="1"/>
    <col min="3331" max="3340" width="6.28515625" customWidth="1"/>
    <col min="3341" max="3343" width="5.7109375" customWidth="1"/>
    <col min="3344" max="3344" width="8.140625" customWidth="1"/>
    <col min="3345" max="3345" width="6.85546875" customWidth="1"/>
    <col min="3346" max="3346" width="0" hidden="1" customWidth="1"/>
    <col min="3347" max="3347" width="13.42578125" customWidth="1"/>
    <col min="3348" max="3348" width="3.28515625" customWidth="1"/>
    <col min="3349" max="3349" width="21.28515625" customWidth="1"/>
    <col min="3350" max="3350" width="22.140625" customWidth="1"/>
    <col min="3351" max="3351" width="2.85546875" customWidth="1"/>
    <col min="3352" max="3352" width="25" customWidth="1"/>
    <col min="3353" max="3353" width="3.42578125" customWidth="1"/>
    <col min="3354" max="3354" width="2.28515625" customWidth="1"/>
    <col min="3355" max="3355" width="3.7109375" customWidth="1"/>
    <col min="3356" max="3356" width="4.5703125" customWidth="1"/>
    <col min="3357" max="3357" width="8.85546875" customWidth="1"/>
    <col min="3358" max="3358" width="7.7109375" customWidth="1"/>
    <col min="3585" max="3585" width="2.7109375" customWidth="1"/>
    <col min="3586" max="3586" width="19.7109375" customWidth="1"/>
    <col min="3587" max="3596" width="6.28515625" customWidth="1"/>
    <col min="3597" max="3599" width="5.7109375" customWidth="1"/>
    <col min="3600" max="3600" width="8.140625" customWidth="1"/>
    <col min="3601" max="3601" width="6.85546875" customWidth="1"/>
    <col min="3602" max="3602" width="0" hidden="1" customWidth="1"/>
    <col min="3603" max="3603" width="13.42578125" customWidth="1"/>
    <col min="3604" max="3604" width="3.28515625" customWidth="1"/>
    <col min="3605" max="3605" width="21.28515625" customWidth="1"/>
    <col min="3606" max="3606" width="22.140625" customWidth="1"/>
    <col min="3607" max="3607" width="2.85546875" customWidth="1"/>
    <col min="3608" max="3608" width="25" customWidth="1"/>
    <col min="3609" max="3609" width="3.42578125" customWidth="1"/>
    <col min="3610" max="3610" width="2.28515625" customWidth="1"/>
    <col min="3611" max="3611" width="3.7109375" customWidth="1"/>
    <col min="3612" max="3612" width="4.5703125" customWidth="1"/>
    <col min="3613" max="3613" width="8.85546875" customWidth="1"/>
    <col min="3614" max="3614" width="7.7109375" customWidth="1"/>
    <col min="3841" max="3841" width="2.7109375" customWidth="1"/>
    <col min="3842" max="3842" width="19.7109375" customWidth="1"/>
    <col min="3843" max="3852" width="6.28515625" customWidth="1"/>
    <col min="3853" max="3855" width="5.7109375" customWidth="1"/>
    <col min="3856" max="3856" width="8.140625" customWidth="1"/>
    <col min="3857" max="3857" width="6.85546875" customWidth="1"/>
    <col min="3858" max="3858" width="0" hidden="1" customWidth="1"/>
    <col min="3859" max="3859" width="13.42578125" customWidth="1"/>
    <col min="3860" max="3860" width="3.28515625" customWidth="1"/>
    <col min="3861" max="3861" width="21.28515625" customWidth="1"/>
    <col min="3862" max="3862" width="22.140625" customWidth="1"/>
    <col min="3863" max="3863" width="2.85546875" customWidth="1"/>
    <col min="3864" max="3864" width="25" customWidth="1"/>
    <col min="3865" max="3865" width="3.42578125" customWidth="1"/>
    <col min="3866" max="3866" width="2.28515625" customWidth="1"/>
    <col min="3867" max="3867" width="3.7109375" customWidth="1"/>
    <col min="3868" max="3868" width="4.5703125" customWidth="1"/>
    <col min="3869" max="3869" width="8.85546875" customWidth="1"/>
    <col min="3870" max="3870" width="7.7109375" customWidth="1"/>
    <col min="4097" max="4097" width="2.7109375" customWidth="1"/>
    <col min="4098" max="4098" width="19.7109375" customWidth="1"/>
    <col min="4099" max="4108" width="6.28515625" customWidth="1"/>
    <col min="4109" max="4111" width="5.7109375" customWidth="1"/>
    <col min="4112" max="4112" width="8.140625" customWidth="1"/>
    <col min="4113" max="4113" width="6.85546875" customWidth="1"/>
    <col min="4114" max="4114" width="0" hidden="1" customWidth="1"/>
    <col min="4115" max="4115" width="13.42578125" customWidth="1"/>
    <col min="4116" max="4116" width="3.28515625" customWidth="1"/>
    <col min="4117" max="4117" width="21.28515625" customWidth="1"/>
    <col min="4118" max="4118" width="22.140625" customWidth="1"/>
    <col min="4119" max="4119" width="2.85546875" customWidth="1"/>
    <col min="4120" max="4120" width="25" customWidth="1"/>
    <col min="4121" max="4121" width="3.42578125" customWidth="1"/>
    <col min="4122" max="4122" width="2.28515625" customWidth="1"/>
    <col min="4123" max="4123" width="3.7109375" customWidth="1"/>
    <col min="4124" max="4124" width="4.5703125" customWidth="1"/>
    <col min="4125" max="4125" width="8.85546875" customWidth="1"/>
    <col min="4126" max="4126" width="7.7109375" customWidth="1"/>
    <col min="4353" max="4353" width="2.7109375" customWidth="1"/>
    <col min="4354" max="4354" width="19.7109375" customWidth="1"/>
    <col min="4355" max="4364" width="6.28515625" customWidth="1"/>
    <col min="4365" max="4367" width="5.7109375" customWidth="1"/>
    <col min="4368" max="4368" width="8.140625" customWidth="1"/>
    <col min="4369" max="4369" width="6.85546875" customWidth="1"/>
    <col min="4370" max="4370" width="0" hidden="1" customWidth="1"/>
    <col min="4371" max="4371" width="13.42578125" customWidth="1"/>
    <col min="4372" max="4372" width="3.28515625" customWidth="1"/>
    <col min="4373" max="4373" width="21.28515625" customWidth="1"/>
    <col min="4374" max="4374" width="22.140625" customWidth="1"/>
    <col min="4375" max="4375" width="2.85546875" customWidth="1"/>
    <col min="4376" max="4376" width="25" customWidth="1"/>
    <col min="4377" max="4377" width="3.42578125" customWidth="1"/>
    <col min="4378" max="4378" width="2.28515625" customWidth="1"/>
    <col min="4379" max="4379" width="3.7109375" customWidth="1"/>
    <col min="4380" max="4380" width="4.5703125" customWidth="1"/>
    <col min="4381" max="4381" width="8.85546875" customWidth="1"/>
    <col min="4382" max="4382" width="7.7109375" customWidth="1"/>
    <col min="4609" max="4609" width="2.7109375" customWidth="1"/>
    <col min="4610" max="4610" width="19.7109375" customWidth="1"/>
    <col min="4611" max="4620" width="6.28515625" customWidth="1"/>
    <col min="4621" max="4623" width="5.7109375" customWidth="1"/>
    <col min="4624" max="4624" width="8.140625" customWidth="1"/>
    <col min="4625" max="4625" width="6.85546875" customWidth="1"/>
    <col min="4626" max="4626" width="0" hidden="1" customWidth="1"/>
    <col min="4627" max="4627" width="13.42578125" customWidth="1"/>
    <col min="4628" max="4628" width="3.28515625" customWidth="1"/>
    <col min="4629" max="4629" width="21.28515625" customWidth="1"/>
    <col min="4630" max="4630" width="22.140625" customWidth="1"/>
    <col min="4631" max="4631" width="2.85546875" customWidth="1"/>
    <col min="4632" max="4632" width="25" customWidth="1"/>
    <col min="4633" max="4633" width="3.42578125" customWidth="1"/>
    <col min="4634" max="4634" width="2.28515625" customWidth="1"/>
    <col min="4635" max="4635" width="3.7109375" customWidth="1"/>
    <col min="4636" max="4636" width="4.5703125" customWidth="1"/>
    <col min="4637" max="4637" width="8.85546875" customWidth="1"/>
    <col min="4638" max="4638" width="7.7109375" customWidth="1"/>
    <col min="4865" max="4865" width="2.7109375" customWidth="1"/>
    <col min="4866" max="4866" width="19.7109375" customWidth="1"/>
    <col min="4867" max="4876" width="6.28515625" customWidth="1"/>
    <col min="4877" max="4879" width="5.7109375" customWidth="1"/>
    <col min="4880" max="4880" width="8.140625" customWidth="1"/>
    <col min="4881" max="4881" width="6.85546875" customWidth="1"/>
    <col min="4882" max="4882" width="0" hidden="1" customWidth="1"/>
    <col min="4883" max="4883" width="13.42578125" customWidth="1"/>
    <col min="4884" max="4884" width="3.28515625" customWidth="1"/>
    <col min="4885" max="4885" width="21.28515625" customWidth="1"/>
    <col min="4886" max="4886" width="22.140625" customWidth="1"/>
    <col min="4887" max="4887" width="2.85546875" customWidth="1"/>
    <col min="4888" max="4888" width="25" customWidth="1"/>
    <col min="4889" max="4889" width="3.42578125" customWidth="1"/>
    <col min="4890" max="4890" width="2.28515625" customWidth="1"/>
    <col min="4891" max="4891" width="3.7109375" customWidth="1"/>
    <col min="4892" max="4892" width="4.5703125" customWidth="1"/>
    <col min="4893" max="4893" width="8.85546875" customWidth="1"/>
    <col min="4894" max="4894" width="7.7109375" customWidth="1"/>
    <col min="5121" max="5121" width="2.7109375" customWidth="1"/>
    <col min="5122" max="5122" width="19.7109375" customWidth="1"/>
    <col min="5123" max="5132" width="6.28515625" customWidth="1"/>
    <col min="5133" max="5135" width="5.7109375" customWidth="1"/>
    <col min="5136" max="5136" width="8.140625" customWidth="1"/>
    <col min="5137" max="5137" width="6.85546875" customWidth="1"/>
    <col min="5138" max="5138" width="0" hidden="1" customWidth="1"/>
    <col min="5139" max="5139" width="13.42578125" customWidth="1"/>
    <col min="5140" max="5140" width="3.28515625" customWidth="1"/>
    <col min="5141" max="5141" width="21.28515625" customWidth="1"/>
    <col min="5142" max="5142" width="22.140625" customWidth="1"/>
    <col min="5143" max="5143" width="2.85546875" customWidth="1"/>
    <col min="5144" max="5144" width="25" customWidth="1"/>
    <col min="5145" max="5145" width="3.42578125" customWidth="1"/>
    <col min="5146" max="5146" width="2.28515625" customWidth="1"/>
    <col min="5147" max="5147" width="3.7109375" customWidth="1"/>
    <col min="5148" max="5148" width="4.5703125" customWidth="1"/>
    <col min="5149" max="5149" width="8.85546875" customWidth="1"/>
    <col min="5150" max="5150" width="7.7109375" customWidth="1"/>
    <col min="5377" max="5377" width="2.7109375" customWidth="1"/>
    <col min="5378" max="5378" width="19.7109375" customWidth="1"/>
    <col min="5379" max="5388" width="6.28515625" customWidth="1"/>
    <col min="5389" max="5391" width="5.7109375" customWidth="1"/>
    <col min="5392" max="5392" width="8.140625" customWidth="1"/>
    <col min="5393" max="5393" width="6.85546875" customWidth="1"/>
    <col min="5394" max="5394" width="0" hidden="1" customWidth="1"/>
    <col min="5395" max="5395" width="13.42578125" customWidth="1"/>
    <col min="5396" max="5396" width="3.28515625" customWidth="1"/>
    <col min="5397" max="5397" width="21.28515625" customWidth="1"/>
    <col min="5398" max="5398" width="22.140625" customWidth="1"/>
    <col min="5399" max="5399" width="2.85546875" customWidth="1"/>
    <col min="5400" max="5400" width="25" customWidth="1"/>
    <col min="5401" max="5401" width="3.42578125" customWidth="1"/>
    <col min="5402" max="5402" width="2.28515625" customWidth="1"/>
    <col min="5403" max="5403" width="3.7109375" customWidth="1"/>
    <col min="5404" max="5404" width="4.5703125" customWidth="1"/>
    <col min="5405" max="5405" width="8.85546875" customWidth="1"/>
    <col min="5406" max="5406" width="7.7109375" customWidth="1"/>
    <col min="5633" max="5633" width="2.7109375" customWidth="1"/>
    <col min="5634" max="5634" width="19.7109375" customWidth="1"/>
    <col min="5635" max="5644" width="6.28515625" customWidth="1"/>
    <col min="5645" max="5647" width="5.7109375" customWidth="1"/>
    <col min="5648" max="5648" width="8.140625" customWidth="1"/>
    <col min="5649" max="5649" width="6.85546875" customWidth="1"/>
    <col min="5650" max="5650" width="0" hidden="1" customWidth="1"/>
    <col min="5651" max="5651" width="13.42578125" customWidth="1"/>
    <col min="5652" max="5652" width="3.28515625" customWidth="1"/>
    <col min="5653" max="5653" width="21.28515625" customWidth="1"/>
    <col min="5654" max="5654" width="22.140625" customWidth="1"/>
    <col min="5655" max="5655" width="2.85546875" customWidth="1"/>
    <col min="5656" max="5656" width="25" customWidth="1"/>
    <col min="5657" max="5657" width="3.42578125" customWidth="1"/>
    <col min="5658" max="5658" width="2.28515625" customWidth="1"/>
    <col min="5659" max="5659" width="3.7109375" customWidth="1"/>
    <col min="5660" max="5660" width="4.5703125" customWidth="1"/>
    <col min="5661" max="5661" width="8.85546875" customWidth="1"/>
    <col min="5662" max="5662" width="7.7109375" customWidth="1"/>
    <col min="5889" max="5889" width="2.7109375" customWidth="1"/>
    <col min="5890" max="5890" width="19.7109375" customWidth="1"/>
    <col min="5891" max="5900" width="6.28515625" customWidth="1"/>
    <col min="5901" max="5903" width="5.7109375" customWidth="1"/>
    <col min="5904" max="5904" width="8.140625" customWidth="1"/>
    <col min="5905" max="5905" width="6.85546875" customWidth="1"/>
    <col min="5906" max="5906" width="0" hidden="1" customWidth="1"/>
    <col min="5907" max="5907" width="13.42578125" customWidth="1"/>
    <col min="5908" max="5908" width="3.28515625" customWidth="1"/>
    <col min="5909" max="5909" width="21.28515625" customWidth="1"/>
    <col min="5910" max="5910" width="22.140625" customWidth="1"/>
    <col min="5911" max="5911" width="2.85546875" customWidth="1"/>
    <col min="5912" max="5912" width="25" customWidth="1"/>
    <col min="5913" max="5913" width="3.42578125" customWidth="1"/>
    <col min="5914" max="5914" width="2.28515625" customWidth="1"/>
    <col min="5915" max="5915" width="3.7109375" customWidth="1"/>
    <col min="5916" max="5916" width="4.5703125" customWidth="1"/>
    <col min="5917" max="5917" width="8.85546875" customWidth="1"/>
    <col min="5918" max="5918" width="7.7109375" customWidth="1"/>
    <col min="6145" max="6145" width="2.7109375" customWidth="1"/>
    <col min="6146" max="6146" width="19.7109375" customWidth="1"/>
    <col min="6147" max="6156" width="6.28515625" customWidth="1"/>
    <col min="6157" max="6159" width="5.7109375" customWidth="1"/>
    <col min="6160" max="6160" width="8.140625" customWidth="1"/>
    <col min="6161" max="6161" width="6.85546875" customWidth="1"/>
    <col min="6162" max="6162" width="0" hidden="1" customWidth="1"/>
    <col min="6163" max="6163" width="13.42578125" customWidth="1"/>
    <col min="6164" max="6164" width="3.28515625" customWidth="1"/>
    <col min="6165" max="6165" width="21.28515625" customWidth="1"/>
    <col min="6166" max="6166" width="22.140625" customWidth="1"/>
    <col min="6167" max="6167" width="2.85546875" customWidth="1"/>
    <col min="6168" max="6168" width="25" customWidth="1"/>
    <col min="6169" max="6169" width="3.42578125" customWidth="1"/>
    <col min="6170" max="6170" width="2.28515625" customWidth="1"/>
    <col min="6171" max="6171" width="3.7109375" customWidth="1"/>
    <col min="6172" max="6172" width="4.5703125" customWidth="1"/>
    <col min="6173" max="6173" width="8.85546875" customWidth="1"/>
    <col min="6174" max="6174" width="7.7109375" customWidth="1"/>
    <col min="6401" max="6401" width="2.7109375" customWidth="1"/>
    <col min="6402" max="6402" width="19.7109375" customWidth="1"/>
    <col min="6403" max="6412" width="6.28515625" customWidth="1"/>
    <col min="6413" max="6415" width="5.7109375" customWidth="1"/>
    <col min="6416" max="6416" width="8.140625" customWidth="1"/>
    <col min="6417" max="6417" width="6.85546875" customWidth="1"/>
    <col min="6418" max="6418" width="0" hidden="1" customWidth="1"/>
    <col min="6419" max="6419" width="13.42578125" customWidth="1"/>
    <col min="6420" max="6420" width="3.28515625" customWidth="1"/>
    <col min="6421" max="6421" width="21.28515625" customWidth="1"/>
    <col min="6422" max="6422" width="22.140625" customWidth="1"/>
    <col min="6423" max="6423" width="2.85546875" customWidth="1"/>
    <col min="6424" max="6424" width="25" customWidth="1"/>
    <col min="6425" max="6425" width="3.42578125" customWidth="1"/>
    <col min="6426" max="6426" width="2.28515625" customWidth="1"/>
    <col min="6427" max="6427" width="3.7109375" customWidth="1"/>
    <col min="6428" max="6428" width="4.5703125" customWidth="1"/>
    <col min="6429" max="6429" width="8.85546875" customWidth="1"/>
    <col min="6430" max="6430" width="7.7109375" customWidth="1"/>
    <col min="6657" max="6657" width="2.7109375" customWidth="1"/>
    <col min="6658" max="6658" width="19.7109375" customWidth="1"/>
    <col min="6659" max="6668" width="6.28515625" customWidth="1"/>
    <col min="6669" max="6671" width="5.7109375" customWidth="1"/>
    <col min="6672" max="6672" width="8.140625" customWidth="1"/>
    <col min="6673" max="6673" width="6.85546875" customWidth="1"/>
    <col min="6674" max="6674" width="0" hidden="1" customWidth="1"/>
    <col min="6675" max="6675" width="13.42578125" customWidth="1"/>
    <col min="6676" max="6676" width="3.28515625" customWidth="1"/>
    <col min="6677" max="6677" width="21.28515625" customWidth="1"/>
    <col min="6678" max="6678" width="22.140625" customWidth="1"/>
    <col min="6679" max="6679" width="2.85546875" customWidth="1"/>
    <col min="6680" max="6680" width="25" customWidth="1"/>
    <col min="6681" max="6681" width="3.42578125" customWidth="1"/>
    <col min="6682" max="6682" width="2.28515625" customWidth="1"/>
    <col min="6683" max="6683" width="3.7109375" customWidth="1"/>
    <col min="6684" max="6684" width="4.5703125" customWidth="1"/>
    <col min="6685" max="6685" width="8.85546875" customWidth="1"/>
    <col min="6686" max="6686" width="7.7109375" customWidth="1"/>
    <col min="6913" max="6913" width="2.7109375" customWidth="1"/>
    <col min="6914" max="6914" width="19.7109375" customWidth="1"/>
    <col min="6915" max="6924" width="6.28515625" customWidth="1"/>
    <col min="6925" max="6927" width="5.7109375" customWidth="1"/>
    <col min="6928" max="6928" width="8.140625" customWidth="1"/>
    <col min="6929" max="6929" width="6.85546875" customWidth="1"/>
    <col min="6930" max="6930" width="0" hidden="1" customWidth="1"/>
    <col min="6931" max="6931" width="13.42578125" customWidth="1"/>
    <col min="6932" max="6932" width="3.28515625" customWidth="1"/>
    <col min="6933" max="6933" width="21.28515625" customWidth="1"/>
    <col min="6934" max="6934" width="22.140625" customWidth="1"/>
    <col min="6935" max="6935" width="2.85546875" customWidth="1"/>
    <col min="6936" max="6936" width="25" customWidth="1"/>
    <col min="6937" max="6937" width="3.42578125" customWidth="1"/>
    <col min="6938" max="6938" width="2.28515625" customWidth="1"/>
    <col min="6939" max="6939" width="3.7109375" customWidth="1"/>
    <col min="6940" max="6940" width="4.5703125" customWidth="1"/>
    <col min="6941" max="6941" width="8.85546875" customWidth="1"/>
    <col min="6942" max="6942" width="7.7109375" customWidth="1"/>
    <col min="7169" max="7169" width="2.7109375" customWidth="1"/>
    <col min="7170" max="7170" width="19.7109375" customWidth="1"/>
    <col min="7171" max="7180" width="6.28515625" customWidth="1"/>
    <col min="7181" max="7183" width="5.7109375" customWidth="1"/>
    <col min="7184" max="7184" width="8.140625" customWidth="1"/>
    <col min="7185" max="7185" width="6.85546875" customWidth="1"/>
    <col min="7186" max="7186" width="0" hidden="1" customWidth="1"/>
    <col min="7187" max="7187" width="13.42578125" customWidth="1"/>
    <col min="7188" max="7188" width="3.28515625" customWidth="1"/>
    <col min="7189" max="7189" width="21.28515625" customWidth="1"/>
    <col min="7190" max="7190" width="22.140625" customWidth="1"/>
    <col min="7191" max="7191" width="2.85546875" customWidth="1"/>
    <col min="7192" max="7192" width="25" customWidth="1"/>
    <col min="7193" max="7193" width="3.42578125" customWidth="1"/>
    <col min="7194" max="7194" width="2.28515625" customWidth="1"/>
    <col min="7195" max="7195" width="3.7109375" customWidth="1"/>
    <col min="7196" max="7196" width="4.5703125" customWidth="1"/>
    <col min="7197" max="7197" width="8.85546875" customWidth="1"/>
    <col min="7198" max="7198" width="7.7109375" customWidth="1"/>
    <col min="7425" max="7425" width="2.7109375" customWidth="1"/>
    <col min="7426" max="7426" width="19.7109375" customWidth="1"/>
    <col min="7427" max="7436" width="6.28515625" customWidth="1"/>
    <col min="7437" max="7439" width="5.7109375" customWidth="1"/>
    <col min="7440" max="7440" width="8.140625" customWidth="1"/>
    <col min="7441" max="7441" width="6.85546875" customWidth="1"/>
    <col min="7442" max="7442" width="0" hidden="1" customWidth="1"/>
    <col min="7443" max="7443" width="13.42578125" customWidth="1"/>
    <col min="7444" max="7444" width="3.28515625" customWidth="1"/>
    <col min="7445" max="7445" width="21.28515625" customWidth="1"/>
    <col min="7446" max="7446" width="22.140625" customWidth="1"/>
    <col min="7447" max="7447" width="2.85546875" customWidth="1"/>
    <col min="7448" max="7448" width="25" customWidth="1"/>
    <col min="7449" max="7449" width="3.42578125" customWidth="1"/>
    <col min="7450" max="7450" width="2.28515625" customWidth="1"/>
    <col min="7451" max="7451" width="3.7109375" customWidth="1"/>
    <col min="7452" max="7452" width="4.5703125" customWidth="1"/>
    <col min="7453" max="7453" width="8.85546875" customWidth="1"/>
    <col min="7454" max="7454" width="7.7109375" customWidth="1"/>
    <col min="7681" max="7681" width="2.7109375" customWidth="1"/>
    <col min="7682" max="7682" width="19.7109375" customWidth="1"/>
    <col min="7683" max="7692" width="6.28515625" customWidth="1"/>
    <col min="7693" max="7695" width="5.7109375" customWidth="1"/>
    <col min="7696" max="7696" width="8.140625" customWidth="1"/>
    <col min="7697" max="7697" width="6.85546875" customWidth="1"/>
    <col min="7698" max="7698" width="0" hidden="1" customWidth="1"/>
    <col min="7699" max="7699" width="13.42578125" customWidth="1"/>
    <col min="7700" max="7700" width="3.28515625" customWidth="1"/>
    <col min="7701" max="7701" width="21.28515625" customWidth="1"/>
    <col min="7702" max="7702" width="22.140625" customWidth="1"/>
    <col min="7703" max="7703" width="2.85546875" customWidth="1"/>
    <col min="7704" max="7704" width="25" customWidth="1"/>
    <col min="7705" max="7705" width="3.42578125" customWidth="1"/>
    <col min="7706" max="7706" width="2.28515625" customWidth="1"/>
    <col min="7707" max="7707" width="3.7109375" customWidth="1"/>
    <col min="7708" max="7708" width="4.5703125" customWidth="1"/>
    <col min="7709" max="7709" width="8.85546875" customWidth="1"/>
    <col min="7710" max="7710" width="7.7109375" customWidth="1"/>
    <col min="7937" max="7937" width="2.7109375" customWidth="1"/>
    <col min="7938" max="7938" width="19.7109375" customWidth="1"/>
    <col min="7939" max="7948" width="6.28515625" customWidth="1"/>
    <col min="7949" max="7951" width="5.7109375" customWidth="1"/>
    <col min="7952" max="7952" width="8.140625" customWidth="1"/>
    <col min="7953" max="7953" width="6.85546875" customWidth="1"/>
    <col min="7954" max="7954" width="0" hidden="1" customWidth="1"/>
    <col min="7955" max="7955" width="13.42578125" customWidth="1"/>
    <col min="7956" max="7956" width="3.28515625" customWidth="1"/>
    <col min="7957" max="7957" width="21.28515625" customWidth="1"/>
    <col min="7958" max="7958" width="22.140625" customWidth="1"/>
    <col min="7959" max="7959" width="2.85546875" customWidth="1"/>
    <col min="7960" max="7960" width="25" customWidth="1"/>
    <col min="7961" max="7961" width="3.42578125" customWidth="1"/>
    <col min="7962" max="7962" width="2.28515625" customWidth="1"/>
    <col min="7963" max="7963" width="3.7109375" customWidth="1"/>
    <col min="7964" max="7964" width="4.5703125" customWidth="1"/>
    <col min="7965" max="7965" width="8.85546875" customWidth="1"/>
    <col min="7966" max="7966" width="7.7109375" customWidth="1"/>
    <col min="8193" max="8193" width="2.7109375" customWidth="1"/>
    <col min="8194" max="8194" width="19.7109375" customWidth="1"/>
    <col min="8195" max="8204" width="6.28515625" customWidth="1"/>
    <col min="8205" max="8207" width="5.7109375" customWidth="1"/>
    <col min="8208" max="8208" width="8.140625" customWidth="1"/>
    <col min="8209" max="8209" width="6.85546875" customWidth="1"/>
    <col min="8210" max="8210" width="0" hidden="1" customWidth="1"/>
    <col min="8211" max="8211" width="13.42578125" customWidth="1"/>
    <col min="8212" max="8212" width="3.28515625" customWidth="1"/>
    <col min="8213" max="8213" width="21.28515625" customWidth="1"/>
    <col min="8214" max="8214" width="22.140625" customWidth="1"/>
    <col min="8215" max="8215" width="2.85546875" customWidth="1"/>
    <col min="8216" max="8216" width="25" customWidth="1"/>
    <col min="8217" max="8217" width="3.42578125" customWidth="1"/>
    <col min="8218" max="8218" width="2.28515625" customWidth="1"/>
    <col min="8219" max="8219" width="3.7109375" customWidth="1"/>
    <col min="8220" max="8220" width="4.5703125" customWidth="1"/>
    <col min="8221" max="8221" width="8.85546875" customWidth="1"/>
    <col min="8222" max="8222" width="7.7109375" customWidth="1"/>
    <col min="8449" max="8449" width="2.7109375" customWidth="1"/>
    <col min="8450" max="8450" width="19.7109375" customWidth="1"/>
    <col min="8451" max="8460" width="6.28515625" customWidth="1"/>
    <col min="8461" max="8463" width="5.7109375" customWidth="1"/>
    <col min="8464" max="8464" width="8.140625" customWidth="1"/>
    <col min="8465" max="8465" width="6.85546875" customWidth="1"/>
    <col min="8466" max="8466" width="0" hidden="1" customWidth="1"/>
    <col min="8467" max="8467" width="13.42578125" customWidth="1"/>
    <col min="8468" max="8468" width="3.28515625" customWidth="1"/>
    <col min="8469" max="8469" width="21.28515625" customWidth="1"/>
    <col min="8470" max="8470" width="22.140625" customWidth="1"/>
    <col min="8471" max="8471" width="2.85546875" customWidth="1"/>
    <col min="8472" max="8472" width="25" customWidth="1"/>
    <col min="8473" max="8473" width="3.42578125" customWidth="1"/>
    <col min="8474" max="8474" width="2.28515625" customWidth="1"/>
    <col min="8475" max="8475" width="3.7109375" customWidth="1"/>
    <col min="8476" max="8476" width="4.5703125" customWidth="1"/>
    <col min="8477" max="8477" width="8.85546875" customWidth="1"/>
    <col min="8478" max="8478" width="7.7109375" customWidth="1"/>
    <col min="8705" max="8705" width="2.7109375" customWidth="1"/>
    <col min="8706" max="8706" width="19.7109375" customWidth="1"/>
    <col min="8707" max="8716" width="6.28515625" customWidth="1"/>
    <col min="8717" max="8719" width="5.7109375" customWidth="1"/>
    <col min="8720" max="8720" width="8.140625" customWidth="1"/>
    <col min="8721" max="8721" width="6.85546875" customWidth="1"/>
    <col min="8722" max="8722" width="0" hidden="1" customWidth="1"/>
    <col min="8723" max="8723" width="13.42578125" customWidth="1"/>
    <col min="8724" max="8724" width="3.28515625" customWidth="1"/>
    <col min="8725" max="8725" width="21.28515625" customWidth="1"/>
    <col min="8726" max="8726" width="22.140625" customWidth="1"/>
    <col min="8727" max="8727" width="2.85546875" customWidth="1"/>
    <col min="8728" max="8728" width="25" customWidth="1"/>
    <col min="8729" max="8729" width="3.42578125" customWidth="1"/>
    <col min="8730" max="8730" width="2.28515625" customWidth="1"/>
    <col min="8731" max="8731" width="3.7109375" customWidth="1"/>
    <col min="8732" max="8732" width="4.5703125" customWidth="1"/>
    <col min="8733" max="8733" width="8.85546875" customWidth="1"/>
    <col min="8734" max="8734" width="7.7109375" customWidth="1"/>
    <col min="8961" max="8961" width="2.7109375" customWidth="1"/>
    <col min="8962" max="8962" width="19.7109375" customWidth="1"/>
    <col min="8963" max="8972" width="6.28515625" customWidth="1"/>
    <col min="8973" max="8975" width="5.7109375" customWidth="1"/>
    <col min="8976" max="8976" width="8.140625" customWidth="1"/>
    <col min="8977" max="8977" width="6.85546875" customWidth="1"/>
    <col min="8978" max="8978" width="0" hidden="1" customWidth="1"/>
    <col min="8979" max="8979" width="13.42578125" customWidth="1"/>
    <col min="8980" max="8980" width="3.28515625" customWidth="1"/>
    <col min="8981" max="8981" width="21.28515625" customWidth="1"/>
    <col min="8982" max="8982" width="22.140625" customWidth="1"/>
    <col min="8983" max="8983" width="2.85546875" customWidth="1"/>
    <col min="8984" max="8984" width="25" customWidth="1"/>
    <col min="8985" max="8985" width="3.42578125" customWidth="1"/>
    <col min="8986" max="8986" width="2.28515625" customWidth="1"/>
    <col min="8987" max="8987" width="3.7109375" customWidth="1"/>
    <col min="8988" max="8988" width="4.5703125" customWidth="1"/>
    <col min="8989" max="8989" width="8.85546875" customWidth="1"/>
    <col min="8990" max="8990" width="7.7109375" customWidth="1"/>
    <col min="9217" max="9217" width="2.7109375" customWidth="1"/>
    <col min="9218" max="9218" width="19.7109375" customWidth="1"/>
    <col min="9219" max="9228" width="6.28515625" customWidth="1"/>
    <col min="9229" max="9231" width="5.7109375" customWidth="1"/>
    <col min="9232" max="9232" width="8.140625" customWidth="1"/>
    <col min="9233" max="9233" width="6.85546875" customWidth="1"/>
    <col min="9234" max="9234" width="0" hidden="1" customWidth="1"/>
    <col min="9235" max="9235" width="13.42578125" customWidth="1"/>
    <col min="9236" max="9236" width="3.28515625" customWidth="1"/>
    <col min="9237" max="9237" width="21.28515625" customWidth="1"/>
    <col min="9238" max="9238" width="22.140625" customWidth="1"/>
    <col min="9239" max="9239" width="2.85546875" customWidth="1"/>
    <col min="9240" max="9240" width="25" customWidth="1"/>
    <col min="9241" max="9241" width="3.42578125" customWidth="1"/>
    <col min="9242" max="9242" width="2.28515625" customWidth="1"/>
    <col min="9243" max="9243" width="3.7109375" customWidth="1"/>
    <col min="9244" max="9244" width="4.5703125" customWidth="1"/>
    <col min="9245" max="9245" width="8.85546875" customWidth="1"/>
    <col min="9246" max="9246" width="7.7109375" customWidth="1"/>
    <col min="9473" max="9473" width="2.7109375" customWidth="1"/>
    <col min="9474" max="9474" width="19.7109375" customWidth="1"/>
    <col min="9475" max="9484" width="6.28515625" customWidth="1"/>
    <col min="9485" max="9487" width="5.7109375" customWidth="1"/>
    <col min="9488" max="9488" width="8.140625" customWidth="1"/>
    <col min="9489" max="9489" width="6.85546875" customWidth="1"/>
    <col min="9490" max="9490" width="0" hidden="1" customWidth="1"/>
    <col min="9491" max="9491" width="13.42578125" customWidth="1"/>
    <col min="9492" max="9492" width="3.28515625" customWidth="1"/>
    <col min="9493" max="9493" width="21.28515625" customWidth="1"/>
    <col min="9494" max="9494" width="22.140625" customWidth="1"/>
    <col min="9495" max="9495" width="2.85546875" customWidth="1"/>
    <col min="9496" max="9496" width="25" customWidth="1"/>
    <col min="9497" max="9497" width="3.42578125" customWidth="1"/>
    <col min="9498" max="9498" width="2.28515625" customWidth="1"/>
    <col min="9499" max="9499" width="3.7109375" customWidth="1"/>
    <col min="9500" max="9500" width="4.5703125" customWidth="1"/>
    <col min="9501" max="9501" width="8.85546875" customWidth="1"/>
    <col min="9502" max="9502" width="7.7109375" customWidth="1"/>
    <col min="9729" max="9729" width="2.7109375" customWidth="1"/>
    <col min="9730" max="9730" width="19.7109375" customWidth="1"/>
    <col min="9731" max="9740" width="6.28515625" customWidth="1"/>
    <col min="9741" max="9743" width="5.7109375" customWidth="1"/>
    <col min="9744" max="9744" width="8.140625" customWidth="1"/>
    <col min="9745" max="9745" width="6.85546875" customWidth="1"/>
    <col min="9746" max="9746" width="0" hidden="1" customWidth="1"/>
    <col min="9747" max="9747" width="13.42578125" customWidth="1"/>
    <col min="9748" max="9748" width="3.28515625" customWidth="1"/>
    <col min="9749" max="9749" width="21.28515625" customWidth="1"/>
    <col min="9750" max="9750" width="22.140625" customWidth="1"/>
    <col min="9751" max="9751" width="2.85546875" customWidth="1"/>
    <col min="9752" max="9752" width="25" customWidth="1"/>
    <col min="9753" max="9753" width="3.42578125" customWidth="1"/>
    <col min="9754" max="9754" width="2.28515625" customWidth="1"/>
    <col min="9755" max="9755" width="3.7109375" customWidth="1"/>
    <col min="9756" max="9756" width="4.5703125" customWidth="1"/>
    <col min="9757" max="9757" width="8.85546875" customWidth="1"/>
    <col min="9758" max="9758" width="7.7109375" customWidth="1"/>
    <col min="9985" max="9985" width="2.7109375" customWidth="1"/>
    <col min="9986" max="9986" width="19.7109375" customWidth="1"/>
    <col min="9987" max="9996" width="6.28515625" customWidth="1"/>
    <col min="9997" max="9999" width="5.7109375" customWidth="1"/>
    <col min="10000" max="10000" width="8.140625" customWidth="1"/>
    <col min="10001" max="10001" width="6.85546875" customWidth="1"/>
    <col min="10002" max="10002" width="0" hidden="1" customWidth="1"/>
    <col min="10003" max="10003" width="13.42578125" customWidth="1"/>
    <col min="10004" max="10004" width="3.28515625" customWidth="1"/>
    <col min="10005" max="10005" width="21.28515625" customWidth="1"/>
    <col min="10006" max="10006" width="22.140625" customWidth="1"/>
    <col min="10007" max="10007" width="2.85546875" customWidth="1"/>
    <col min="10008" max="10008" width="25" customWidth="1"/>
    <col min="10009" max="10009" width="3.42578125" customWidth="1"/>
    <col min="10010" max="10010" width="2.28515625" customWidth="1"/>
    <col min="10011" max="10011" width="3.7109375" customWidth="1"/>
    <col min="10012" max="10012" width="4.5703125" customWidth="1"/>
    <col min="10013" max="10013" width="8.85546875" customWidth="1"/>
    <col min="10014" max="10014" width="7.7109375" customWidth="1"/>
    <col min="10241" max="10241" width="2.7109375" customWidth="1"/>
    <col min="10242" max="10242" width="19.7109375" customWidth="1"/>
    <col min="10243" max="10252" width="6.28515625" customWidth="1"/>
    <col min="10253" max="10255" width="5.7109375" customWidth="1"/>
    <col min="10256" max="10256" width="8.140625" customWidth="1"/>
    <col min="10257" max="10257" width="6.85546875" customWidth="1"/>
    <col min="10258" max="10258" width="0" hidden="1" customWidth="1"/>
    <col min="10259" max="10259" width="13.42578125" customWidth="1"/>
    <col min="10260" max="10260" width="3.28515625" customWidth="1"/>
    <col min="10261" max="10261" width="21.28515625" customWidth="1"/>
    <col min="10262" max="10262" width="22.140625" customWidth="1"/>
    <col min="10263" max="10263" width="2.85546875" customWidth="1"/>
    <col min="10264" max="10264" width="25" customWidth="1"/>
    <col min="10265" max="10265" width="3.42578125" customWidth="1"/>
    <col min="10266" max="10266" width="2.28515625" customWidth="1"/>
    <col min="10267" max="10267" width="3.7109375" customWidth="1"/>
    <col min="10268" max="10268" width="4.5703125" customWidth="1"/>
    <col min="10269" max="10269" width="8.85546875" customWidth="1"/>
    <col min="10270" max="10270" width="7.7109375" customWidth="1"/>
    <col min="10497" max="10497" width="2.7109375" customWidth="1"/>
    <col min="10498" max="10498" width="19.7109375" customWidth="1"/>
    <col min="10499" max="10508" width="6.28515625" customWidth="1"/>
    <col min="10509" max="10511" width="5.7109375" customWidth="1"/>
    <col min="10512" max="10512" width="8.140625" customWidth="1"/>
    <col min="10513" max="10513" width="6.85546875" customWidth="1"/>
    <col min="10514" max="10514" width="0" hidden="1" customWidth="1"/>
    <col min="10515" max="10515" width="13.42578125" customWidth="1"/>
    <col min="10516" max="10516" width="3.28515625" customWidth="1"/>
    <col min="10517" max="10517" width="21.28515625" customWidth="1"/>
    <col min="10518" max="10518" width="22.140625" customWidth="1"/>
    <col min="10519" max="10519" width="2.85546875" customWidth="1"/>
    <col min="10520" max="10520" width="25" customWidth="1"/>
    <col min="10521" max="10521" width="3.42578125" customWidth="1"/>
    <col min="10522" max="10522" width="2.28515625" customWidth="1"/>
    <col min="10523" max="10523" width="3.7109375" customWidth="1"/>
    <col min="10524" max="10524" width="4.5703125" customWidth="1"/>
    <col min="10525" max="10525" width="8.85546875" customWidth="1"/>
    <col min="10526" max="10526" width="7.7109375" customWidth="1"/>
    <col min="10753" max="10753" width="2.7109375" customWidth="1"/>
    <col min="10754" max="10754" width="19.7109375" customWidth="1"/>
    <col min="10755" max="10764" width="6.28515625" customWidth="1"/>
    <col min="10765" max="10767" width="5.7109375" customWidth="1"/>
    <col min="10768" max="10768" width="8.140625" customWidth="1"/>
    <col min="10769" max="10769" width="6.85546875" customWidth="1"/>
    <col min="10770" max="10770" width="0" hidden="1" customWidth="1"/>
    <col min="10771" max="10771" width="13.42578125" customWidth="1"/>
    <col min="10772" max="10772" width="3.28515625" customWidth="1"/>
    <col min="10773" max="10773" width="21.28515625" customWidth="1"/>
    <col min="10774" max="10774" width="22.140625" customWidth="1"/>
    <col min="10775" max="10775" width="2.85546875" customWidth="1"/>
    <col min="10776" max="10776" width="25" customWidth="1"/>
    <col min="10777" max="10777" width="3.42578125" customWidth="1"/>
    <col min="10778" max="10778" width="2.28515625" customWidth="1"/>
    <col min="10779" max="10779" width="3.7109375" customWidth="1"/>
    <col min="10780" max="10780" width="4.5703125" customWidth="1"/>
    <col min="10781" max="10781" width="8.85546875" customWidth="1"/>
    <col min="10782" max="10782" width="7.7109375" customWidth="1"/>
    <col min="11009" max="11009" width="2.7109375" customWidth="1"/>
    <col min="11010" max="11010" width="19.7109375" customWidth="1"/>
    <col min="11011" max="11020" width="6.28515625" customWidth="1"/>
    <col min="11021" max="11023" width="5.7109375" customWidth="1"/>
    <col min="11024" max="11024" width="8.140625" customWidth="1"/>
    <col min="11025" max="11025" width="6.85546875" customWidth="1"/>
    <col min="11026" max="11026" width="0" hidden="1" customWidth="1"/>
    <col min="11027" max="11027" width="13.42578125" customWidth="1"/>
    <col min="11028" max="11028" width="3.28515625" customWidth="1"/>
    <col min="11029" max="11029" width="21.28515625" customWidth="1"/>
    <col min="11030" max="11030" width="22.140625" customWidth="1"/>
    <col min="11031" max="11031" width="2.85546875" customWidth="1"/>
    <col min="11032" max="11032" width="25" customWidth="1"/>
    <col min="11033" max="11033" width="3.42578125" customWidth="1"/>
    <col min="11034" max="11034" width="2.28515625" customWidth="1"/>
    <col min="11035" max="11035" width="3.7109375" customWidth="1"/>
    <col min="11036" max="11036" width="4.5703125" customWidth="1"/>
    <col min="11037" max="11037" width="8.85546875" customWidth="1"/>
    <col min="11038" max="11038" width="7.7109375" customWidth="1"/>
    <col min="11265" max="11265" width="2.7109375" customWidth="1"/>
    <col min="11266" max="11266" width="19.7109375" customWidth="1"/>
    <col min="11267" max="11276" width="6.28515625" customWidth="1"/>
    <col min="11277" max="11279" width="5.7109375" customWidth="1"/>
    <col min="11280" max="11280" width="8.140625" customWidth="1"/>
    <col min="11281" max="11281" width="6.85546875" customWidth="1"/>
    <col min="11282" max="11282" width="0" hidden="1" customWidth="1"/>
    <col min="11283" max="11283" width="13.42578125" customWidth="1"/>
    <col min="11284" max="11284" width="3.28515625" customWidth="1"/>
    <col min="11285" max="11285" width="21.28515625" customWidth="1"/>
    <col min="11286" max="11286" width="22.140625" customWidth="1"/>
    <col min="11287" max="11287" width="2.85546875" customWidth="1"/>
    <col min="11288" max="11288" width="25" customWidth="1"/>
    <col min="11289" max="11289" width="3.42578125" customWidth="1"/>
    <col min="11290" max="11290" width="2.28515625" customWidth="1"/>
    <col min="11291" max="11291" width="3.7109375" customWidth="1"/>
    <col min="11292" max="11292" width="4.5703125" customWidth="1"/>
    <col min="11293" max="11293" width="8.85546875" customWidth="1"/>
    <col min="11294" max="11294" width="7.7109375" customWidth="1"/>
    <col min="11521" max="11521" width="2.7109375" customWidth="1"/>
    <col min="11522" max="11522" width="19.7109375" customWidth="1"/>
    <col min="11523" max="11532" width="6.28515625" customWidth="1"/>
    <col min="11533" max="11535" width="5.7109375" customWidth="1"/>
    <col min="11536" max="11536" width="8.140625" customWidth="1"/>
    <col min="11537" max="11537" width="6.85546875" customWidth="1"/>
    <col min="11538" max="11538" width="0" hidden="1" customWidth="1"/>
    <col min="11539" max="11539" width="13.42578125" customWidth="1"/>
    <col min="11540" max="11540" width="3.28515625" customWidth="1"/>
    <col min="11541" max="11541" width="21.28515625" customWidth="1"/>
    <col min="11542" max="11542" width="22.140625" customWidth="1"/>
    <col min="11543" max="11543" width="2.85546875" customWidth="1"/>
    <col min="11544" max="11544" width="25" customWidth="1"/>
    <col min="11545" max="11545" width="3.42578125" customWidth="1"/>
    <col min="11546" max="11546" width="2.28515625" customWidth="1"/>
    <col min="11547" max="11547" width="3.7109375" customWidth="1"/>
    <col min="11548" max="11548" width="4.5703125" customWidth="1"/>
    <col min="11549" max="11549" width="8.85546875" customWidth="1"/>
    <col min="11550" max="11550" width="7.7109375" customWidth="1"/>
    <col min="11777" max="11777" width="2.7109375" customWidth="1"/>
    <col min="11778" max="11778" width="19.7109375" customWidth="1"/>
    <col min="11779" max="11788" width="6.28515625" customWidth="1"/>
    <col min="11789" max="11791" width="5.7109375" customWidth="1"/>
    <col min="11792" max="11792" width="8.140625" customWidth="1"/>
    <col min="11793" max="11793" width="6.85546875" customWidth="1"/>
    <col min="11794" max="11794" width="0" hidden="1" customWidth="1"/>
    <col min="11795" max="11795" width="13.42578125" customWidth="1"/>
    <col min="11796" max="11796" width="3.28515625" customWidth="1"/>
    <col min="11797" max="11797" width="21.28515625" customWidth="1"/>
    <col min="11798" max="11798" width="22.140625" customWidth="1"/>
    <col min="11799" max="11799" width="2.85546875" customWidth="1"/>
    <col min="11800" max="11800" width="25" customWidth="1"/>
    <col min="11801" max="11801" width="3.42578125" customWidth="1"/>
    <col min="11802" max="11802" width="2.28515625" customWidth="1"/>
    <col min="11803" max="11803" width="3.7109375" customWidth="1"/>
    <col min="11804" max="11804" width="4.5703125" customWidth="1"/>
    <col min="11805" max="11805" width="8.85546875" customWidth="1"/>
    <col min="11806" max="11806" width="7.7109375" customWidth="1"/>
    <col min="12033" max="12033" width="2.7109375" customWidth="1"/>
    <col min="12034" max="12034" width="19.7109375" customWidth="1"/>
    <col min="12035" max="12044" width="6.28515625" customWidth="1"/>
    <col min="12045" max="12047" width="5.7109375" customWidth="1"/>
    <col min="12048" max="12048" width="8.140625" customWidth="1"/>
    <col min="12049" max="12049" width="6.85546875" customWidth="1"/>
    <col min="12050" max="12050" width="0" hidden="1" customWidth="1"/>
    <col min="12051" max="12051" width="13.42578125" customWidth="1"/>
    <col min="12052" max="12052" width="3.28515625" customWidth="1"/>
    <col min="12053" max="12053" width="21.28515625" customWidth="1"/>
    <col min="12054" max="12054" width="22.140625" customWidth="1"/>
    <col min="12055" max="12055" width="2.85546875" customWidth="1"/>
    <col min="12056" max="12056" width="25" customWidth="1"/>
    <col min="12057" max="12057" width="3.42578125" customWidth="1"/>
    <col min="12058" max="12058" width="2.28515625" customWidth="1"/>
    <col min="12059" max="12059" width="3.7109375" customWidth="1"/>
    <col min="12060" max="12060" width="4.5703125" customWidth="1"/>
    <col min="12061" max="12061" width="8.85546875" customWidth="1"/>
    <col min="12062" max="12062" width="7.7109375" customWidth="1"/>
    <col min="12289" max="12289" width="2.7109375" customWidth="1"/>
    <col min="12290" max="12290" width="19.7109375" customWidth="1"/>
    <col min="12291" max="12300" width="6.28515625" customWidth="1"/>
    <col min="12301" max="12303" width="5.7109375" customWidth="1"/>
    <col min="12304" max="12304" width="8.140625" customWidth="1"/>
    <col min="12305" max="12305" width="6.85546875" customWidth="1"/>
    <col min="12306" max="12306" width="0" hidden="1" customWidth="1"/>
    <col min="12307" max="12307" width="13.42578125" customWidth="1"/>
    <col min="12308" max="12308" width="3.28515625" customWidth="1"/>
    <col min="12309" max="12309" width="21.28515625" customWidth="1"/>
    <col min="12310" max="12310" width="22.140625" customWidth="1"/>
    <col min="12311" max="12311" width="2.85546875" customWidth="1"/>
    <col min="12312" max="12312" width="25" customWidth="1"/>
    <col min="12313" max="12313" width="3.42578125" customWidth="1"/>
    <col min="12314" max="12314" width="2.28515625" customWidth="1"/>
    <col min="12315" max="12315" width="3.7109375" customWidth="1"/>
    <col min="12316" max="12316" width="4.5703125" customWidth="1"/>
    <col min="12317" max="12317" width="8.85546875" customWidth="1"/>
    <col min="12318" max="12318" width="7.7109375" customWidth="1"/>
    <col min="12545" max="12545" width="2.7109375" customWidth="1"/>
    <col min="12546" max="12546" width="19.7109375" customWidth="1"/>
    <col min="12547" max="12556" width="6.28515625" customWidth="1"/>
    <col min="12557" max="12559" width="5.7109375" customWidth="1"/>
    <col min="12560" max="12560" width="8.140625" customWidth="1"/>
    <col min="12561" max="12561" width="6.85546875" customWidth="1"/>
    <col min="12562" max="12562" width="0" hidden="1" customWidth="1"/>
    <col min="12563" max="12563" width="13.42578125" customWidth="1"/>
    <col min="12564" max="12564" width="3.28515625" customWidth="1"/>
    <col min="12565" max="12565" width="21.28515625" customWidth="1"/>
    <col min="12566" max="12566" width="22.140625" customWidth="1"/>
    <col min="12567" max="12567" width="2.85546875" customWidth="1"/>
    <col min="12568" max="12568" width="25" customWidth="1"/>
    <col min="12569" max="12569" width="3.42578125" customWidth="1"/>
    <col min="12570" max="12570" width="2.28515625" customWidth="1"/>
    <col min="12571" max="12571" width="3.7109375" customWidth="1"/>
    <col min="12572" max="12572" width="4.5703125" customWidth="1"/>
    <col min="12573" max="12573" width="8.85546875" customWidth="1"/>
    <col min="12574" max="12574" width="7.7109375" customWidth="1"/>
    <col min="12801" max="12801" width="2.7109375" customWidth="1"/>
    <col min="12802" max="12802" width="19.7109375" customWidth="1"/>
    <col min="12803" max="12812" width="6.28515625" customWidth="1"/>
    <col min="12813" max="12815" width="5.7109375" customWidth="1"/>
    <col min="12816" max="12816" width="8.140625" customWidth="1"/>
    <col min="12817" max="12817" width="6.85546875" customWidth="1"/>
    <col min="12818" max="12818" width="0" hidden="1" customWidth="1"/>
    <col min="12819" max="12819" width="13.42578125" customWidth="1"/>
    <col min="12820" max="12820" width="3.28515625" customWidth="1"/>
    <col min="12821" max="12821" width="21.28515625" customWidth="1"/>
    <col min="12822" max="12822" width="22.140625" customWidth="1"/>
    <col min="12823" max="12823" width="2.85546875" customWidth="1"/>
    <col min="12824" max="12824" width="25" customWidth="1"/>
    <col min="12825" max="12825" width="3.42578125" customWidth="1"/>
    <col min="12826" max="12826" width="2.28515625" customWidth="1"/>
    <col min="12827" max="12827" width="3.7109375" customWidth="1"/>
    <col min="12828" max="12828" width="4.5703125" customWidth="1"/>
    <col min="12829" max="12829" width="8.85546875" customWidth="1"/>
    <col min="12830" max="12830" width="7.7109375" customWidth="1"/>
    <col min="13057" max="13057" width="2.7109375" customWidth="1"/>
    <col min="13058" max="13058" width="19.7109375" customWidth="1"/>
    <col min="13059" max="13068" width="6.28515625" customWidth="1"/>
    <col min="13069" max="13071" width="5.7109375" customWidth="1"/>
    <col min="13072" max="13072" width="8.140625" customWidth="1"/>
    <col min="13073" max="13073" width="6.85546875" customWidth="1"/>
    <col min="13074" max="13074" width="0" hidden="1" customWidth="1"/>
    <col min="13075" max="13075" width="13.42578125" customWidth="1"/>
    <col min="13076" max="13076" width="3.28515625" customWidth="1"/>
    <col min="13077" max="13077" width="21.28515625" customWidth="1"/>
    <col min="13078" max="13078" width="22.140625" customWidth="1"/>
    <col min="13079" max="13079" width="2.85546875" customWidth="1"/>
    <col min="13080" max="13080" width="25" customWidth="1"/>
    <col min="13081" max="13081" width="3.42578125" customWidth="1"/>
    <col min="13082" max="13082" width="2.28515625" customWidth="1"/>
    <col min="13083" max="13083" width="3.7109375" customWidth="1"/>
    <col min="13084" max="13084" width="4.5703125" customWidth="1"/>
    <col min="13085" max="13085" width="8.85546875" customWidth="1"/>
    <col min="13086" max="13086" width="7.7109375" customWidth="1"/>
    <col min="13313" max="13313" width="2.7109375" customWidth="1"/>
    <col min="13314" max="13314" width="19.7109375" customWidth="1"/>
    <col min="13315" max="13324" width="6.28515625" customWidth="1"/>
    <col min="13325" max="13327" width="5.7109375" customWidth="1"/>
    <col min="13328" max="13328" width="8.140625" customWidth="1"/>
    <col min="13329" max="13329" width="6.85546875" customWidth="1"/>
    <col min="13330" max="13330" width="0" hidden="1" customWidth="1"/>
    <col min="13331" max="13331" width="13.42578125" customWidth="1"/>
    <col min="13332" max="13332" width="3.28515625" customWidth="1"/>
    <col min="13333" max="13333" width="21.28515625" customWidth="1"/>
    <col min="13334" max="13334" width="22.140625" customWidth="1"/>
    <col min="13335" max="13335" width="2.85546875" customWidth="1"/>
    <col min="13336" max="13336" width="25" customWidth="1"/>
    <col min="13337" max="13337" width="3.42578125" customWidth="1"/>
    <col min="13338" max="13338" width="2.28515625" customWidth="1"/>
    <col min="13339" max="13339" width="3.7109375" customWidth="1"/>
    <col min="13340" max="13340" width="4.5703125" customWidth="1"/>
    <col min="13341" max="13341" width="8.85546875" customWidth="1"/>
    <col min="13342" max="13342" width="7.7109375" customWidth="1"/>
    <col min="13569" max="13569" width="2.7109375" customWidth="1"/>
    <col min="13570" max="13570" width="19.7109375" customWidth="1"/>
    <col min="13571" max="13580" width="6.28515625" customWidth="1"/>
    <col min="13581" max="13583" width="5.7109375" customWidth="1"/>
    <col min="13584" max="13584" width="8.140625" customWidth="1"/>
    <col min="13585" max="13585" width="6.85546875" customWidth="1"/>
    <col min="13586" max="13586" width="0" hidden="1" customWidth="1"/>
    <col min="13587" max="13587" width="13.42578125" customWidth="1"/>
    <col min="13588" max="13588" width="3.28515625" customWidth="1"/>
    <col min="13589" max="13589" width="21.28515625" customWidth="1"/>
    <col min="13590" max="13590" width="22.140625" customWidth="1"/>
    <col min="13591" max="13591" width="2.85546875" customWidth="1"/>
    <col min="13592" max="13592" width="25" customWidth="1"/>
    <col min="13593" max="13593" width="3.42578125" customWidth="1"/>
    <col min="13594" max="13594" width="2.28515625" customWidth="1"/>
    <col min="13595" max="13595" width="3.7109375" customWidth="1"/>
    <col min="13596" max="13596" width="4.5703125" customWidth="1"/>
    <col min="13597" max="13597" width="8.85546875" customWidth="1"/>
    <col min="13598" max="13598" width="7.7109375" customWidth="1"/>
    <col min="13825" max="13825" width="2.7109375" customWidth="1"/>
    <col min="13826" max="13826" width="19.7109375" customWidth="1"/>
    <col min="13827" max="13836" width="6.28515625" customWidth="1"/>
    <col min="13837" max="13839" width="5.7109375" customWidth="1"/>
    <col min="13840" max="13840" width="8.140625" customWidth="1"/>
    <col min="13841" max="13841" width="6.85546875" customWidth="1"/>
    <col min="13842" max="13842" width="0" hidden="1" customWidth="1"/>
    <col min="13843" max="13843" width="13.42578125" customWidth="1"/>
    <col min="13844" max="13844" width="3.28515625" customWidth="1"/>
    <col min="13845" max="13845" width="21.28515625" customWidth="1"/>
    <col min="13846" max="13846" width="22.140625" customWidth="1"/>
    <col min="13847" max="13847" width="2.85546875" customWidth="1"/>
    <col min="13848" max="13848" width="25" customWidth="1"/>
    <col min="13849" max="13849" width="3.42578125" customWidth="1"/>
    <col min="13850" max="13850" width="2.28515625" customWidth="1"/>
    <col min="13851" max="13851" width="3.7109375" customWidth="1"/>
    <col min="13852" max="13852" width="4.5703125" customWidth="1"/>
    <col min="13853" max="13853" width="8.85546875" customWidth="1"/>
    <col min="13854" max="13854" width="7.7109375" customWidth="1"/>
    <col min="14081" max="14081" width="2.7109375" customWidth="1"/>
    <col min="14082" max="14082" width="19.7109375" customWidth="1"/>
    <col min="14083" max="14092" width="6.28515625" customWidth="1"/>
    <col min="14093" max="14095" width="5.7109375" customWidth="1"/>
    <col min="14096" max="14096" width="8.140625" customWidth="1"/>
    <col min="14097" max="14097" width="6.85546875" customWidth="1"/>
    <col min="14098" max="14098" width="0" hidden="1" customWidth="1"/>
    <col min="14099" max="14099" width="13.42578125" customWidth="1"/>
    <col min="14100" max="14100" width="3.28515625" customWidth="1"/>
    <col min="14101" max="14101" width="21.28515625" customWidth="1"/>
    <col min="14102" max="14102" width="22.140625" customWidth="1"/>
    <col min="14103" max="14103" width="2.85546875" customWidth="1"/>
    <col min="14104" max="14104" width="25" customWidth="1"/>
    <col min="14105" max="14105" width="3.42578125" customWidth="1"/>
    <col min="14106" max="14106" width="2.28515625" customWidth="1"/>
    <col min="14107" max="14107" width="3.7109375" customWidth="1"/>
    <col min="14108" max="14108" width="4.5703125" customWidth="1"/>
    <col min="14109" max="14109" width="8.85546875" customWidth="1"/>
    <col min="14110" max="14110" width="7.7109375" customWidth="1"/>
    <col min="14337" max="14337" width="2.7109375" customWidth="1"/>
    <col min="14338" max="14338" width="19.7109375" customWidth="1"/>
    <col min="14339" max="14348" width="6.28515625" customWidth="1"/>
    <col min="14349" max="14351" width="5.7109375" customWidth="1"/>
    <col min="14352" max="14352" width="8.140625" customWidth="1"/>
    <col min="14353" max="14353" width="6.85546875" customWidth="1"/>
    <col min="14354" max="14354" width="0" hidden="1" customWidth="1"/>
    <col min="14355" max="14355" width="13.42578125" customWidth="1"/>
    <col min="14356" max="14356" width="3.28515625" customWidth="1"/>
    <col min="14357" max="14357" width="21.28515625" customWidth="1"/>
    <col min="14358" max="14358" width="22.140625" customWidth="1"/>
    <col min="14359" max="14359" width="2.85546875" customWidth="1"/>
    <col min="14360" max="14360" width="25" customWidth="1"/>
    <col min="14361" max="14361" width="3.42578125" customWidth="1"/>
    <col min="14362" max="14362" width="2.28515625" customWidth="1"/>
    <col min="14363" max="14363" width="3.7109375" customWidth="1"/>
    <col min="14364" max="14364" width="4.5703125" customWidth="1"/>
    <col min="14365" max="14365" width="8.85546875" customWidth="1"/>
    <col min="14366" max="14366" width="7.7109375" customWidth="1"/>
    <col min="14593" max="14593" width="2.7109375" customWidth="1"/>
    <col min="14594" max="14594" width="19.7109375" customWidth="1"/>
    <col min="14595" max="14604" width="6.28515625" customWidth="1"/>
    <col min="14605" max="14607" width="5.7109375" customWidth="1"/>
    <col min="14608" max="14608" width="8.140625" customWidth="1"/>
    <col min="14609" max="14609" width="6.85546875" customWidth="1"/>
    <col min="14610" max="14610" width="0" hidden="1" customWidth="1"/>
    <col min="14611" max="14611" width="13.42578125" customWidth="1"/>
    <col min="14612" max="14612" width="3.28515625" customWidth="1"/>
    <col min="14613" max="14613" width="21.28515625" customWidth="1"/>
    <col min="14614" max="14614" width="22.140625" customWidth="1"/>
    <col min="14615" max="14615" width="2.85546875" customWidth="1"/>
    <col min="14616" max="14616" width="25" customWidth="1"/>
    <col min="14617" max="14617" width="3.42578125" customWidth="1"/>
    <col min="14618" max="14618" width="2.28515625" customWidth="1"/>
    <col min="14619" max="14619" width="3.7109375" customWidth="1"/>
    <col min="14620" max="14620" width="4.5703125" customWidth="1"/>
    <col min="14621" max="14621" width="8.85546875" customWidth="1"/>
    <col min="14622" max="14622" width="7.7109375" customWidth="1"/>
    <col min="14849" max="14849" width="2.7109375" customWidth="1"/>
    <col min="14850" max="14850" width="19.7109375" customWidth="1"/>
    <col min="14851" max="14860" width="6.28515625" customWidth="1"/>
    <col min="14861" max="14863" width="5.7109375" customWidth="1"/>
    <col min="14864" max="14864" width="8.140625" customWidth="1"/>
    <col min="14865" max="14865" width="6.85546875" customWidth="1"/>
    <col min="14866" max="14866" width="0" hidden="1" customWidth="1"/>
    <col min="14867" max="14867" width="13.42578125" customWidth="1"/>
    <col min="14868" max="14868" width="3.28515625" customWidth="1"/>
    <col min="14869" max="14869" width="21.28515625" customWidth="1"/>
    <col min="14870" max="14870" width="22.140625" customWidth="1"/>
    <col min="14871" max="14871" width="2.85546875" customWidth="1"/>
    <col min="14872" max="14872" width="25" customWidth="1"/>
    <col min="14873" max="14873" width="3.42578125" customWidth="1"/>
    <col min="14874" max="14874" width="2.28515625" customWidth="1"/>
    <col min="14875" max="14875" width="3.7109375" customWidth="1"/>
    <col min="14876" max="14876" width="4.5703125" customWidth="1"/>
    <col min="14877" max="14877" width="8.85546875" customWidth="1"/>
    <col min="14878" max="14878" width="7.7109375" customWidth="1"/>
    <col min="15105" max="15105" width="2.7109375" customWidth="1"/>
    <col min="15106" max="15106" width="19.7109375" customWidth="1"/>
    <col min="15107" max="15116" width="6.28515625" customWidth="1"/>
    <col min="15117" max="15119" width="5.7109375" customWidth="1"/>
    <col min="15120" max="15120" width="8.140625" customWidth="1"/>
    <col min="15121" max="15121" width="6.85546875" customWidth="1"/>
    <col min="15122" max="15122" width="0" hidden="1" customWidth="1"/>
    <col min="15123" max="15123" width="13.42578125" customWidth="1"/>
    <col min="15124" max="15124" width="3.28515625" customWidth="1"/>
    <col min="15125" max="15125" width="21.28515625" customWidth="1"/>
    <col min="15126" max="15126" width="22.140625" customWidth="1"/>
    <col min="15127" max="15127" width="2.85546875" customWidth="1"/>
    <col min="15128" max="15128" width="25" customWidth="1"/>
    <col min="15129" max="15129" width="3.42578125" customWidth="1"/>
    <col min="15130" max="15130" width="2.28515625" customWidth="1"/>
    <col min="15131" max="15131" width="3.7109375" customWidth="1"/>
    <col min="15132" max="15132" width="4.5703125" customWidth="1"/>
    <col min="15133" max="15133" width="8.85546875" customWidth="1"/>
    <col min="15134" max="15134" width="7.7109375" customWidth="1"/>
    <col min="15361" max="15361" width="2.7109375" customWidth="1"/>
    <col min="15362" max="15362" width="19.7109375" customWidth="1"/>
    <col min="15363" max="15372" width="6.28515625" customWidth="1"/>
    <col min="15373" max="15375" width="5.7109375" customWidth="1"/>
    <col min="15376" max="15376" width="8.140625" customWidth="1"/>
    <col min="15377" max="15377" width="6.85546875" customWidth="1"/>
    <col min="15378" max="15378" width="0" hidden="1" customWidth="1"/>
    <col min="15379" max="15379" width="13.42578125" customWidth="1"/>
    <col min="15380" max="15380" width="3.28515625" customWidth="1"/>
    <col min="15381" max="15381" width="21.28515625" customWidth="1"/>
    <col min="15382" max="15382" width="22.140625" customWidth="1"/>
    <col min="15383" max="15383" width="2.85546875" customWidth="1"/>
    <col min="15384" max="15384" width="25" customWidth="1"/>
    <col min="15385" max="15385" width="3.42578125" customWidth="1"/>
    <col min="15386" max="15386" width="2.28515625" customWidth="1"/>
    <col min="15387" max="15387" width="3.7109375" customWidth="1"/>
    <col min="15388" max="15388" width="4.5703125" customWidth="1"/>
    <col min="15389" max="15389" width="8.85546875" customWidth="1"/>
    <col min="15390" max="15390" width="7.7109375" customWidth="1"/>
    <col min="15617" max="15617" width="2.7109375" customWidth="1"/>
    <col min="15618" max="15618" width="19.7109375" customWidth="1"/>
    <col min="15619" max="15628" width="6.28515625" customWidth="1"/>
    <col min="15629" max="15631" width="5.7109375" customWidth="1"/>
    <col min="15632" max="15632" width="8.140625" customWidth="1"/>
    <col min="15633" max="15633" width="6.85546875" customWidth="1"/>
    <col min="15634" max="15634" width="0" hidden="1" customWidth="1"/>
    <col min="15635" max="15635" width="13.42578125" customWidth="1"/>
    <col min="15636" max="15636" width="3.28515625" customWidth="1"/>
    <col min="15637" max="15637" width="21.28515625" customWidth="1"/>
    <col min="15638" max="15638" width="22.140625" customWidth="1"/>
    <col min="15639" max="15639" width="2.85546875" customWidth="1"/>
    <col min="15640" max="15640" width="25" customWidth="1"/>
    <col min="15641" max="15641" width="3.42578125" customWidth="1"/>
    <col min="15642" max="15642" width="2.28515625" customWidth="1"/>
    <col min="15643" max="15643" width="3.7109375" customWidth="1"/>
    <col min="15644" max="15644" width="4.5703125" customWidth="1"/>
    <col min="15645" max="15645" width="8.85546875" customWidth="1"/>
    <col min="15646" max="15646" width="7.7109375" customWidth="1"/>
    <col min="15873" max="15873" width="2.7109375" customWidth="1"/>
    <col min="15874" max="15874" width="19.7109375" customWidth="1"/>
    <col min="15875" max="15884" width="6.28515625" customWidth="1"/>
    <col min="15885" max="15887" width="5.7109375" customWidth="1"/>
    <col min="15888" max="15888" width="8.140625" customWidth="1"/>
    <col min="15889" max="15889" width="6.85546875" customWidth="1"/>
    <col min="15890" max="15890" width="0" hidden="1" customWidth="1"/>
    <col min="15891" max="15891" width="13.42578125" customWidth="1"/>
    <col min="15892" max="15892" width="3.28515625" customWidth="1"/>
    <col min="15893" max="15893" width="21.28515625" customWidth="1"/>
    <col min="15894" max="15894" width="22.140625" customWidth="1"/>
    <col min="15895" max="15895" width="2.85546875" customWidth="1"/>
    <col min="15896" max="15896" width="25" customWidth="1"/>
    <col min="15897" max="15897" width="3.42578125" customWidth="1"/>
    <col min="15898" max="15898" width="2.28515625" customWidth="1"/>
    <col min="15899" max="15899" width="3.7109375" customWidth="1"/>
    <col min="15900" max="15900" width="4.5703125" customWidth="1"/>
    <col min="15901" max="15901" width="8.85546875" customWidth="1"/>
    <col min="15902" max="15902" width="7.7109375" customWidth="1"/>
    <col min="16129" max="16129" width="2.7109375" customWidth="1"/>
    <col min="16130" max="16130" width="19.7109375" customWidth="1"/>
    <col min="16131" max="16140" width="6.28515625" customWidth="1"/>
    <col min="16141" max="16143" width="5.7109375" customWidth="1"/>
    <col min="16144" max="16144" width="8.140625" customWidth="1"/>
    <col min="16145" max="16145" width="6.85546875" customWidth="1"/>
    <col min="16146" max="16146" width="0" hidden="1" customWidth="1"/>
    <col min="16147" max="16147" width="13.42578125" customWidth="1"/>
    <col min="16148" max="16148" width="3.28515625" customWidth="1"/>
    <col min="16149" max="16149" width="21.28515625" customWidth="1"/>
    <col min="16150" max="16150" width="22.140625" customWidth="1"/>
    <col min="16151" max="16151" width="2.85546875" customWidth="1"/>
    <col min="16152" max="16152" width="25" customWidth="1"/>
    <col min="16153" max="16153" width="3.42578125" customWidth="1"/>
    <col min="16154" max="16154" width="2.28515625" customWidth="1"/>
    <col min="16155" max="16155" width="3.7109375" customWidth="1"/>
    <col min="16156" max="16156" width="4.5703125" customWidth="1"/>
    <col min="16157" max="16157" width="8.85546875" customWidth="1"/>
    <col min="16158" max="16158" width="7.7109375" customWidth="1"/>
  </cols>
  <sheetData>
    <row r="1" spans="2:31" ht="33" thickBot="1" x14ac:dyDescent="0.45">
      <c r="B1" s="220" t="s">
        <v>55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 t="s">
        <v>6</v>
      </c>
      <c r="Q1" s="223"/>
    </row>
    <row r="2" spans="2:31" ht="20.25" x14ac:dyDescent="0.3">
      <c r="B2" s="224"/>
      <c r="C2" s="151" t="str">
        <f>U4</f>
        <v>Vejprnice</v>
      </c>
      <c r="D2" s="152"/>
      <c r="E2" s="155" t="str">
        <f>U5</f>
        <v>Lokomotiva  C</v>
      </c>
      <c r="F2" s="152"/>
      <c r="G2" s="155" t="str">
        <f>U6</f>
        <v>Lokomotiva  D</v>
      </c>
      <c r="H2" s="152"/>
      <c r="I2" s="155" t="str">
        <f>U7</f>
        <v>Rokycany  B</v>
      </c>
      <c r="J2" s="152"/>
      <c r="K2" s="155" t="str">
        <f>U8</f>
        <v>Rokycany  C</v>
      </c>
      <c r="L2" s="152"/>
      <c r="M2" s="226" t="s">
        <v>0</v>
      </c>
      <c r="N2" s="228" t="s">
        <v>1</v>
      </c>
      <c r="O2" s="228"/>
      <c r="P2" s="230" t="s">
        <v>2</v>
      </c>
      <c r="Q2" s="232" t="s">
        <v>3</v>
      </c>
      <c r="U2" s="11"/>
      <c r="V2" s="11"/>
      <c r="W2" s="11"/>
      <c r="X2" s="11"/>
      <c r="Y2" s="11"/>
      <c r="Z2" s="11"/>
    </row>
    <row r="3" spans="2:31" ht="21" thickBot="1" x14ac:dyDescent="0.35">
      <c r="B3" s="225"/>
      <c r="C3" s="153"/>
      <c r="D3" s="154"/>
      <c r="E3" s="156"/>
      <c r="F3" s="157"/>
      <c r="G3" s="158"/>
      <c r="H3" s="154"/>
      <c r="I3" s="156"/>
      <c r="J3" s="157"/>
      <c r="K3" s="156"/>
      <c r="L3" s="157"/>
      <c r="M3" s="227"/>
      <c r="N3" s="229"/>
      <c r="O3" s="229"/>
      <c r="P3" s="231"/>
      <c r="Q3" s="233"/>
      <c r="U3" s="11"/>
      <c r="V3" s="234" t="s">
        <v>74</v>
      </c>
      <c r="W3" s="234"/>
      <c r="X3" s="234"/>
      <c r="Y3" s="11"/>
      <c r="Z3" s="11"/>
    </row>
    <row r="4" spans="2:31" ht="27" customHeight="1" x14ac:dyDescent="0.3">
      <c r="B4" s="169" t="str">
        <f>C2</f>
        <v>Vejprnice</v>
      </c>
      <c r="C4" s="239"/>
      <c r="D4" s="240"/>
      <c r="E4" s="47">
        <v>1</v>
      </c>
      <c r="F4" s="48">
        <v>1</v>
      </c>
      <c r="G4" s="49">
        <v>1</v>
      </c>
      <c r="H4" s="48">
        <v>1</v>
      </c>
      <c r="I4" s="49">
        <v>1</v>
      </c>
      <c r="J4" s="48">
        <v>1</v>
      </c>
      <c r="K4" s="49">
        <v>0</v>
      </c>
      <c r="L4" s="48">
        <v>2</v>
      </c>
      <c r="M4" s="177">
        <v>3</v>
      </c>
      <c r="N4" s="125">
        <f>E4+G4+I4+K4</f>
        <v>3</v>
      </c>
      <c r="O4" s="126">
        <f>F4+H4+J4+L4</f>
        <v>5</v>
      </c>
      <c r="P4" s="127"/>
      <c r="Q4" s="177">
        <v>4</v>
      </c>
      <c r="R4" s="1"/>
      <c r="S4" s="1"/>
      <c r="T4" s="1" t="s">
        <v>16</v>
      </c>
      <c r="U4" s="11" t="s">
        <v>12</v>
      </c>
      <c r="V4" s="11" t="str">
        <f>U5</f>
        <v>Lokomotiva  C</v>
      </c>
      <c r="W4" s="11"/>
      <c r="X4" s="11" t="str">
        <f>U8</f>
        <v>Rokycany  C</v>
      </c>
      <c r="Y4" s="11"/>
      <c r="Z4" s="11"/>
    </row>
    <row r="5" spans="2:31" ht="27" customHeight="1" thickBot="1" x14ac:dyDescent="0.35">
      <c r="B5" s="170"/>
      <c r="C5" s="241"/>
      <c r="D5" s="242"/>
      <c r="E5" s="107">
        <v>2</v>
      </c>
      <c r="F5" s="108">
        <v>22</v>
      </c>
      <c r="G5" s="109">
        <v>22</v>
      </c>
      <c r="H5" s="110">
        <v>24</v>
      </c>
      <c r="I5" s="109">
        <v>28</v>
      </c>
      <c r="J5" s="110">
        <v>25</v>
      </c>
      <c r="K5" s="109">
        <v>21</v>
      </c>
      <c r="L5" s="110">
        <v>30</v>
      </c>
      <c r="M5" s="178"/>
      <c r="N5" s="128">
        <f>E5+G5+I5+K5</f>
        <v>73</v>
      </c>
      <c r="O5" s="129">
        <f>F5+H5+J5+L5</f>
        <v>101</v>
      </c>
      <c r="P5" s="130">
        <f>N5/O5</f>
        <v>0.72277227722772275</v>
      </c>
      <c r="Q5" s="178"/>
      <c r="R5" s="1"/>
      <c r="S5" s="1"/>
      <c r="T5" s="1" t="s">
        <v>18</v>
      </c>
      <c r="U5" s="11" t="s">
        <v>9</v>
      </c>
      <c r="V5" s="11" t="str">
        <f>U6</f>
        <v>Lokomotiva  D</v>
      </c>
      <c r="W5" s="11"/>
      <c r="X5" s="11" t="str">
        <f>U7</f>
        <v>Rokycany  B</v>
      </c>
      <c r="Y5" s="11"/>
      <c r="Z5" s="11"/>
    </row>
    <row r="6" spans="2:31" ht="27" customHeight="1" x14ac:dyDescent="0.3">
      <c r="B6" s="179" t="str">
        <f>E2</f>
        <v>Lokomotiva  C</v>
      </c>
      <c r="C6" s="59">
        <v>1</v>
      </c>
      <c r="D6" s="60">
        <v>1</v>
      </c>
      <c r="E6" s="239"/>
      <c r="F6" s="240"/>
      <c r="G6" s="61">
        <v>0</v>
      </c>
      <c r="H6" s="60">
        <v>2</v>
      </c>
      <c r="I6" s="62">
        <v>1</v>
      </c>
      <c r="J6" s="63">
        <v>1</v>
      </c>
      <c r="K6" s="62">
        <v>1</v>
      </c>
      <c r="L6" s="63">
        <v>1</v>
      </c>
      <c r="M6" s="182">
        <v>3</v>
      </c>
      <c r="N6" s="128">
        <f>C6+G6+I6+K6</f>
        <v>3</v>
      </c>
      <c r="O6" s="129">
        <f>D6+H6+J6+L6</f>
        <v>5</v>
      </c>
      <c r="P6" s="131"/>
      <c r="Q6" s="182">
        <v>3</v>
      </c>
      <c r="R6" s="1"/>
      <c r="S6" s="1"/>
      <c r="T6" s="1" t="s">
        <v>19</v>
      </c>
      <c r="U6" s="11" t="s">
        <v>32</v>
      </c>
      <c r="V6" s="11" t="str">
        <f>U4</f>
        <v>Vejprnice</v>
      </c>
      <c r="W6" s="11"/>
      <c r="X6" s="11" t="str">
        <f>U5</f>
        <v>Lokomotiva  C</v>
      </c>
      <c r="Y6" s="11"/>
      <c r="Z6" s="11"/>
    </row>
    <row r="7" spans="2:31" ht="27" customHeight="1" thickBot="1" x14ac:dyDescent="0.35">
      <c r="B7" s="170"/>
      <c r="C7" s="111">
        <v>22</v>
      </c>
      <c r="D7" s="110">
        <v>22</v>
      </c>
      <c r="E7" s="241"/>
      <c r="F7" s="242"/>
      <c r="G7" s="112">
        <v>26</v>
      </c>
      <c r="H7" s="108">
        <v>30</v>
      </c>
      <c r="I7" s="109">
        <v>29</v>
      </c>
      <c r="J7" s="110">
        <v>23</v>
      </c>
      <c r="K7" s="109">
        <v>27</v>
      </c>
      <c r="L7" s="110">
        <v>23</v>
      </c>
      <c r="M7" s="183"/>
      <c r="N7" s="128">
        <f>C7+G7+I7+K7</f>
        <v>104</v>
      </c>
      <c r="O7" s="129">
        <f>D7+H7+J7+L7</f>
        <v>98</v>
      </c>
      <c r="P7" s="130">
        <f>N7/O7</f>
        <v>1.0612244897959184</v>
      </c>
      <c r="Q7" s="183"/>
      <c r="R7" s="1"/>
      <c r="S7" s="1"/>
      <c r="T7" s="1" t="s">
        <v>20</v>
      </c>
      <c r="U7" s="11" t="s">
        <v>34</v>
      </c>
      <c r="V7" s="11" t="str">
        <f>U8</f>
        <v>Rokycany  C</v>
      </c>
      <c r="W7" s="11"/>
      <c r="X7" s="11" t="str">
        <f>U6</f>
        <v>Lokomotiva  D</v>
      </c>
      <c r="Y7" s="11"/>
      <c r="Z7" s="11"/>
      <c r="AE7" s="9"/>
    </row>
    <row r="8" spans="2:31" ht="27" customHeight="1" x14ac:dyDescent="0.3">
      <c r="B8" s="179" t="str">
        <f>G2</f>
        <v>Lokomotiva  D</v>
      </c>
      <c r="C8" s="68">
        <v>1</v>
      </c>
      <c r="D8" s="69">
        <v>1</v>
      </c>
      <c r="E8" s="70">
        <v>2</v>
      </c>
      <c r="F8" s="69">
        <v>0</v>
      </c>
      <c r="G8" s="239"/>
      <c r="H8" s="240"/>
      <c r="I8" s="62">
        <v>2</v>
      </c>
      <c r="J8" s="63">
        <v>0</v>
      </c>
      <c r="K8" s="62">
        <v>1</v>
      </c>
      <c r="L8" s="63">
        <v>1</v>
      </c>
      <c r="M8" s="177">
        <v>6</v>
      </c>
      <c r="N8" s="128">
        <f>C8+E8+I8+K8</f>
        <v>6</v>
      </c>
      <c r="O8" s="129">
        <f>D8+F8+J8+L8</f>
        <v>2</v>
      </c>
      <c r="P8" s="131"/>
      <c r="Q8" s="177">
        <v>2</v>
      </c>
      <c r="R8" s="1"/>
      <c r="S8" s="1"/>
      <c r="T8" s="1" t="s">
        <v>21</v>
      </c>
      <c r="U8" s="11" t="s">
        <v>72</v>
      </c>
      <c r="V8" s="11" t="str">
        <f>U6</f>
        <v>Lokomotiva  D</v>
      </c>
      <c r="W8" s="11"/>
      <c r="X8" s="11" t="str">
        <f>U4</f>
        <v>Vejprnice</v>
      </c>
      <c r="Y8" s="11"/>
      <c r="Z8" s="11"/>
    </row>
    <row r="9" spans="2:31" ht="27" customHeight="1" thickBot="1" x14ac:dyDescent="0.35">
      <c r="B9" s="170"/>
      <c r="C9" s="111">
        <v>24</v>
      </c>
      <c r="D9" s="110">
        <v>24</v>
      </c>
      <c r="E9" s="109">
        <v>30</v>
      </c>
      <c r="F9" s="110">
        <v>26</v>
      </c>
      <c r="G9" s="241"/>
      <c r="H9" s="242"/>
      <c r="I9" s="109">
        <v>30</v>
      </c>
      <c r="J9" s="110">
        <v>21</v>
      </c>
      <c r="K9" s="109">
        <v>27</v>
      </c>
      <c r="L9" s="110">
        <v>29</v>
      </c>
      <c r="M9" s="178"/>
      <c r="N9" s="128">
        <f>C9+E9+I9+K9</f>
        <v>111</v>
      </c>
      <c r="O9" s="129">
        <f>D9+F9+J9+L9</f>
        <v>100</v>
      </c>
      <c r="P9" s="130">
        <f>N9/O9</f>
        <v>1.1100000000000001</v>
      </c>
      <c r="Q9" s="178"/>
      <c r="R9" s="1"/>
      <c r="S9" s="1"/>
      <c r="U9" s="11"/>
      <c r="V9" s="11" t="str">
        <f>U7</f>
        <v>Rokycany  B</v>
      </c>
      <c r="W9" s="11"/>
      <c r="X9" s="11" t="str">
        <f>U8</f>
        <v>Rokycany  C</v>
      </c>
      <c r="Y9" s="11"/>
      <c r="Z9" s="11"/>
      <c r="AE9" s="9"/>
    </row>
    <row r="10" spans="2:31" ht="27" customHeight="1" x14ac:dyDescent="0.3">
      <c r="B10" s="179" t="str">
        <f>I2</f>
        <v>Rokycany  B</v>
      </c>
      <c r="C10" s="71">
        <v>1</v>
      </c>
      <c r="D10" s="63">
        <v>1</v>
      </c>
      <c r="E10" s="62">
        <v>1</v>
      </c>
      <c r="F10" s="63">
        <v>1</v>
      </c>
      <c r="G10" s="62">
        <v>0</v>
      </c>
      <c r="H10" s="63">
        <v>2</v>
      </c>
      <c r="I10" s="239" t="s">
        <v>6</v>
      </c>
      <c r="J10" s="240"/>
      <c r="K10" s="62">
        <v>0</v>
      </c>
      <c r="L10" s="63">
        <v>2</v>
      </c>
      <c r="M10" s="182">
        <v>2</v>
      </c>
      <c r="N10" s="128">
        <f>C10+E10+G10+K10</f>
        <v>2</v>
      </c>
      <c r="O10" s="129">
        <f>D10+F10+H10+L10</f>
        <v>6</v>
      </c>
      <c r="P10" s="131"/>
      <c r="Q10" s="182">
        <v>5</v>
      </c>
      <c r="R10" s="1"/>
      <c r="S10" s="1"/>
      <c r="U10" s="11"/>
      <c r="V10" s="11" t="str">
        <f>U5</f>
        <v>Lokomotiva  C</v>
      </c>
      <c r="W10" s="11"/>
      <c r="X10" s="11" t="str">
        <f>U6</f>
        <v>Lokomotiva  D</v>
      </c>
      <c r="Y10" s="11"/>
      <c r="Z10" s="11"/>
    </row>
    <row r="11" spans="2:31" ht="27" customHeight="1" thickBot="1" x14ac:dyDescent="0.35">
      <c r="B11" s="170"/>
      <c r="C11" s="111">
        <v>30</v>
      </c>
      <c r="D11" s="110">
        <v>21</v>
      </c>
      <c r="E11" s="109">
        <v>23</v>
      </c>
      <c r="F11" s="110">
        <v>27</v>
      </c>
      <c r="G11" s="109">
        <v>29</v>
      </c>
      <c r="H11" s="110">
        <v>27</v>
      </c>
      <c r="I11" s="241"/>
      <c r="J11" s="242"/>
      <c r="K11" s="109">
        <v>30</v>
      </c>
      <c r="L11" s="110">
        <v>17</v>
      </c>
      <c r="M11" s="183"/>
      <c r="N11" s="128">
        <f>C11+E11+G11+K11</f>
        <v>112</v>
      </c>
      <c r="O11" s="129">
        <f>D11+F11+H11+L11</f>
        <v>92</v>
      </c>
      <c r="P11" s="130"/>
      <c r="Q11" s="183"/>
      <c r="R11" s="1"/>
      <c r="S11" s="1"/>
      <c r="U11" s="11"/>
      <c r="V11" s="11" t="str">
        <f>U4</f>
        <v>Vejprnice</v>
      </c>
      <c r="W11" s="11"/>
      <c r="X11" s="11" t="str">
        <f>U7</f>
        <v>Rokycany  B</v>
      </c>
      <c r="Y11" s="11"/>
      <c r="Z11" s="11"/>
      <c r="AE11" s="9"/>
    </row>
    <row r="12" spans="2:31" ht="27" customHeight="1" x14ac:dyDescent="0.3">
      <c r="B12" s="179" t="str">
        <f>K2</f>
        <v>Rokycany  C</v>
      </c>
      <c r="C12" s="71">
        <v>2</v>
      </c>
      <c r="D12" s="63">
        <v>0</v>
      </c>
      <c r="E12" s="62">
        <v>1</v>
      </c>
      <c r="F12" s="63">
        <v>1</v>
      </c>
      <c r="G12" s="62">
        <v>1</v>
      </c>
      <c r="H12" s="63">
        <v>1</v>
      </c>
      <c r="I12" s="62">
        <v>2</v>
      </c>
      <c r="J12" s="63">
        <v>0</v>
      </c>
      <c r="K12" s="239"/>
      <c r="L12" s="240"/>
      <c r="M12" s="177">
        <v>6</v>
      </c>
      <c r="N12" s="128">
        <f>C12+E12+G12+I12</f>
        <v>6</v>
      </c>
      <c r="O12" s="129">
        <f>D12+F12+H12+J12</f>
        <v>2</v>
      </c>
      <c r="P12" s="131"/>
      <c r="Q12" s="177">
        <v>1</v>
      </c>
      <c r="R12" s="1"/>
      <c r="S12" s="1"/>
      <c r="U12" s="11"/>
      <c r="V12" s="11" t="str">
        <f>U7</f>
        <v>Rokycany  B</v>
      </c>
      <c r="W12" s="11"/>
      <c r="X12" s="11" t="str">
        <f>U5</f>
        <v>Lokomotiva  C</v>
      </c>
      <c r="Y12" s="11"/>
      <c r="Z12" s="11"/>
    </row>
    <row r="13" spans="2:31" ht="27" customHeight="1" thickBot="1" x14ac:dyDescent="0.35">
      <c r="B13" s="170"/>
      <c r="C13" s="111">
        <v>30</v>
      </c>
      <c r="D13" s="110">
        <v>21</v>
      </c>
      <c r="E13" s="109">
        <v>23</v>
      </c>
      <c r="F13" s="110">
        <v>27</v>
      </c>
      <c r="G13" s="109">
        <v>29</v>
      </c>
      <c r="H13" s="110">
        <v>27</v>
      </c>
      <c r="I13" s="109">
        <v>30</v>
      </c>
      <c r="J13" s="110">
        <v>17</v>
      </c>
      <c r="K13" s="241"/>
      <c r="L13" s="242"/>
      <c r="M13" s="178"/>
      <c r="N13" s="128">
        <f>C13+E13+G13+I13</f>
        <v>112</v>
      </c>
      <c r="O13" s="129">
        <f>D13+F13+H13+J13</f>
        <v>92</v>
      </c>
      <c r="P13" s="130">
        <f>N13/O13</f>
        <v>1.2173913043478262</v>
      </c>
      <c r="Q13" s="178"/>
      <c r="R13" s="1"/>
      <c r="S13" s="1"/>
      <c r="U13" s="11"/>
      <c r="V13" s="11" t="str">
        <f>U8</f>
        <v>Rokycany  C</v>
      </c>
      <c r="W13" s="11"/>
      <c r="X13" s="11" t="str">
        <f>U4</f>
        <v>Vejprnice</v>
      </c>
      <c r="Y13" s="11"/>
      <c r="Z13" s="11"/>
      <c r="AE13" s="9"/>
    </row>
    <row r="14" spans="2:31" ht="32.25" x14ac:dyDescent="0.4">
      <c r="B14" s="113"/>
      <c r="C14" s="114"/>
      <c r="E14" s="113"/>
      <c r="I14" s="115"/>
      <c r="U14" s="11"/>
      <c r="V14" s="11"/>
      <c r="W14" s="11"/>
      <c r="X14" s="11"/>
      <c r="Y14" s="11"/>
      <c r="Z14" s="11"/>
    </row>
  </sheetData>
  <mergeCells count="33">
    <mergeCell ref="B10:B11"/>
    <mergeCell ref="I10:J11"/>
    <mergeCell ref="M10:M11"/>
    <mergeCell ref="Q10:Q11"/>
    <mergeCell ref="B12:B13"/>
    <mergeCell ref="K12:L13"/>
    <mergeCell ref="M12:M13"/>
    <mergeCell ref="Q12:Q13"/>
    <mergeCell ref="B6:B7"/>
    <mergeCell ref="E6:F7"/>
    <mergeCell ref="M6:M7"/>
    <mergeCell ref="Q6:Q7"/>
    <mergeCell ref="B8:B9"/>
    <mergeCell ref="G8:H9"/>
    <mergeCell ref="M8:M9"/>
    <mergeCell ref="Q8:Q9"/>
    <mergeCell ref="V3:X3"/>
    <mergeCell ref="B4:B5"/>
    <mergeCell ref="C4:D5"/>
    <mergeCell ref="M4:M5"/>
    <mergeCell ref="Q4:Q5"/>
    <mergeCell ref="B1:O1"/>
    <mergeCell ref="P1:Q1"/>
    <mergeCell ref="B2:B3"/>
    <mergeCell ref="C2:D3"/>
    <mergeCell ref="E2:F3"/>
    <mergeCell ref="G2:H3"/>
    <mergeCell ref="I2:J3"/>
    <mergeCell ref="K2:L3"/>
    <mergeCell ref="M2:M3"/>
    <mergeCell ref="N2:O3"/>
    <mergeCell ref="P2:P3"/>
    <mergeCell ref="Q2:Q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I62" sqref="I62"/>
    </sheetView>
  </sheetViews>
  <sheetFormatPr defaultRowHeight="15" x14ac:dyDescent="0.25"/>
  <cols>
    <col min="6" max="6" width="3.7109375" customWidth="1"/>
    <col min="7" max="7" width="4.28515625" customWidth="1"/>
    <col min="10" max="10" width="12.85546875" style="4" customWidth="1"/>
  </cols>
  <sheetData>
    <row r="1" spans="1:10" ht="27.75" customHeight="1" x14ac:dyDescent="0.3">
      <c r="A1" s="243" t="s">
        <v>75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4" customHeight="1" x14ac:dyDescent="0.3">
      <c r="A2" s="243" t="s">
        <v>76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1.75" customHeight="1" x14ac:dyDescent="0.3">
      <c r="A3" s="146"/>
      <c r="B3" s="243" t="s">
        <v>92</v>
      </c>
      <c r="C3" s="244"/>
      <c r="D3" s="244"/>
      <c r="E3" s="244"/>
      <c r="F3" s="244"/>
      <c r="G3" s="244"/>
      <c r="H3" s="244"/>
      <c r="I3" s="244"/>
      <c r="J3" s="145"/>
    </row>
    <row r="6" spans="1:10" x14ac:dyDescent="0.25">
      <c r="B6" t="s">
        <v>6</v>
      </c>
    </row>
    <row r="7" spans="1:10" x14ac:dyDescent="0.25">
      <c r="B7" t="s">
        <v>93</v>
      </c>
    </row>
    <row r="8" spans="1:10" x14ac:dyDescent="0.25">
      <c r="B8" t="s">
        <v>85</v>
      </c>
    </row>
    <row r="9" spans="1:10" x14ac:dyDescent="0.25">
      <c r="B9" t="s">
        <v>86</v>
      </c>
      <c r="J9" s="4" t="s">
        <v>102</v>
      </c>
    </row>
    <row r="11" spans="1:10" x14ac:dyDescent="0.25">
      <c r="B11" t="s">
        <v>16</v>
      </c>
      <c r="C11" t="s">
        <v>31</v>
      </c>
      <c r="E11">
        <v>7</v>
      </c>
      <c r="F11" s="4" t="s">
        <v>77</v>
      </c>
      <c r="G11">
        <v>3</v>
      </c>
      <c r="H11">
        <v>1.4059999999999999</v>
      </c>
      <c r="J11" s="4">
        <v>24</v>
      </c>
    </row>
    <row r="12" spans="1:10" x14ac:dyDescent="0.25">
      <c r="B12" t="s">
        <v>78</v>
      </c>
      <c r="C12" t="s">
        <v>35</v>
      </c>
      <c r="E12">
        <v>7</v>
      </c>
      <c r="F12" s="4" t="s">
        <v>77</v>
      </c>
      <c r="G12">
        <v>3</v>
      </c>
      <c r="H12">
        <v>1.254</v>
      </c>
      <c r="J12" s="4">
        <v>23</v>
      </c>
    </row>
    <row r="13" spans="1:10" x14ac:dyDescent="0.25">
      <c r="B13" t="s">
        <v>79</v>
      </c>
      <c r="C13" t="s">
        <v>59</v>
      </c>
      <c r="E13">
        <v>6</v>
      </c>
      <c r="F13" s="4" t="s">
        <v>77</v>
      </c>
      <c r="G13">
        <v>4</v>
      </c>
      <c r="H13">
        <v>1.202</v>
      </c>
      <c r="J13" s="4">
        <v>22</v>
      </c>
    </row>
    <row r="14" spans="1:10" x14ac:dyDescent="0.25">
      <c r="B14" t="s">
        <v>80</v>
      </c>
      <c r="C14" t="s">
        <v>7</v>
      </c>
      <c r="E14">
        <v>6</v>
      </c>
      <c r="F14" s="4" t="s">
        <v>77</v>
      </c>
      <c r="G14">
        <v>4</v>
      </c>
      <c r="H14">
        <v>1.0249999999999999</v>
      </c>
      <c r="J14" s="4">
        <v>21</v>
      </c>
    </row>
    <row r="15" spans="1:10" x14ac:dyDescent="0.25">
      <c r="B15" t="s">
        <v>82</v>
      </c>
      <c r="C15" t="s">
        <v>60</v>
      </c>
      <c r="E15">
        <v>4</v>
      </c>
      <c r="F15" s="4" t="s">
        <v>77</v>
      </c>
      <c r="G15">
        <v>6</v>
      </c>
      <c r="I15" t="s">
        <v>81</v>
      </c>
      <c r="J15" s="4">
        <v>20</v>
      </c>
    </row>
    <row r="16" spans="1:10" x14ac:dyDescent="0.25">
      <c r="B16" t="s">
        <v>87</v>
      </c>
      <c r="C16" t="s">
        <v>8</v>
      </c>
      <c r="E16">
        <v>0</v>
      </c>
      <c r="F16" s="4" t="s">
        <v>77</v>
      </c>
      <c r="G16">
        <v>10</v>
      </c>
      <c r="I16" t="s">
        <v>81</v>
      </c>
      <c r="J16" s="4">
        <v>19</v>
      </c>
    </row>
    <row r="17" spans="2:10" x14ac:dyDescent="0.25">
      <c r="F17" s="4"/>
    </row>
    <row r="18" spans="2:10" x14ac:dyDescent="0.25">
      <c r="B18" t="s">
        <v>88</v>
      </c>
      <c r="F18" s="4"/>
    </row>
    <row r="19" spans="2:10" x14ac:dyDescent="0.25">
      <c r="B19" t="s">
        <v>16</v>
      </c>
      <c r="C19" t="s">
        <v>29</v>
      </c>
      <c r="E19">
        <v>4</v>
      </c>
      <c r="F19" s="4" t="s">
        <v>77</v>
      </c>
      <c r="G19">
        <v>2</v>
      </c>
      <c r="H19">
        <v>1.3140000000000001</v>
      </c>
      <c r="I19" t="s">
        <v>83</v>
      </c>
      <c r="J19" s="4">
        <v>18</v>
      </c>
    </row>
    <row r="20" spans="2:10" x14ac:dyDescent="0.25">
      <c r="B20" t="s">
        <v>78</v>
      </c>
      <c r="C20" t="s">
        <v>28</v>
      </c>
      <c r="E20">
        <v>4</v>
      </c>
      <c r="F20" s="4" t="s">
        <v>77</v>
      </c>
      <c r="G20">
        <v>2</v>
      </c>
      <c r="H20">
        <v>1.272</v>
      </c>
      <c r="I20" t="s">
        <v>83</v>
      </c>
      <c r="J20" s="4">
        <v>17</v>
      </c>
    </row>
    <row r="21" spans="2:10" x14ac:dyDescent="0.25">
      <c r="B21" t="s">
        <v>79</v>
      </c>
      <c r="C21" t="s">
        <v>33</v>
      </c>
      <c r="E21">
        <v>3</v>
      </c>
      <c r="F21" s="4" t="s">
        <v>77</v>
      </c>
      <c r="G21">
        <v>3</v>
      </c>
      <c r="J21" s="4">
        <v>16</v>
      </c>
    </row>
    <row r="22" spans="2:10" x14ac:dyDescent="0.25">
      <c r="B22" t="s">
        <v>80</v>
      </c>
      <c r="C22" t="s">
        <v>24</v>
      </c>
      <c r="E22">
        <v>1</v>
      </c>
      <c r="F22" s="4" t="s">
        <v>77</v>
      </c>
      <c r="G22">
        <v>5</v>
      </c>
      <c r="J22" s="4">
        <v>15</v>
      </c>
    </row>
    <row r="23" spans="2:10" x14ac:dyDescent="0.25">
      <c r="B23" t="s">
        <v>82</v>
      </c>
      <c r="C23" t="s">
        <v>53</v>
      </c>
      <c r="E23">
        <v>0</v>
      </c>
      <c r="F23" s="4" t="s">
        <v>77</v>
      </c>
      <c r="G23">
        <v>0</v>
      </c>
      <c r="I23" t="s">
        <v>81</v>
      </c>
      <c r="J23" s="4">
        <v>14</v>
      </c>
    </row>
    <row r="24" spans="2:10" x14ac:dyDescent="0.25">
      <c r="B24" t="s">
        <v>84</v>
      </c>
      <c r="C24" t="s">
        <v>34</v>
      </c>
      <c r="E24">
        <v>0</v>
      </c>
      <c r="F24" s="4" t="s">
        <v>77</v>
      </c>
      <c r="G24">
        <v>0</v>
      </c>
      <c r="I24" t="s">
        <v>81</v>
      </c>
      <c r="J24" s="4">
        <v>13</v>
      </c>
    </row>
    <row r="25" spans="2:10" x14ac:dyDescent="0.25">
      <c r="F25" s="4"/>
    </row>
    <row r="26" spans="2:10" x14ac:dyDescent="0.25">
      <c r="B26" t="s">
        <v>89</v>
      </c>
      <c r="F26" s="4"/>
    </row>
    <row r="27" spans="2:10" x14ac:dyDescent="0.25">
      <c r="B27" t="s">
        <v>16</v>
      </c>
      <c r="C27" t="s">
        <v>62</v>
      </c>
      <c r="E27">
        <v>9</v>
      </c>
      <c r="F27" s="4" t="s">
        <v>77</v>
      </c>
      <c r="G27">
        <v>1</v>
      </c>
      <c r="I27" t="s">
        <v>83</v>
      </c>
      <c r="J27" s="4">
        <v>12</v>
      </c>
    </row>
    <row r="28" spans="2:10" x14ac:dyDescent="0.25">
      <c r="B28" t="s">
        <v>78</v>
      </c>
      <c r="C28" t="s">
        <v>63</v>
      </c>
      <c r="E28">
        <v>7</v>
      </c>
      <c r="F28" s="4" t="s">
        <v>77</v>
      </c>
      <c r="G28">
        <v>3</v>
      </c>
      <c r="I28" t="s">
        <v>83</v>
      </c>
      <c r="J28" s="4">
        <v>11</v>
      </c>
    </row>
    <row r="29" spans="2:10" x14ac:dyDescent="0.25">
      <c r="B29" t="s">
        <v>79</v>
      </c>
      <c r="C29" t="s">
        <v>9</v>
      </c>
      <c r="E29">
        <v>6</v>
      </c>
      <c r="F29" s="4" t="s">
        <v>77</v>
      </c>
      <c r="G29">
        <v>4</v>
      </c>
      <c r="J29" s="4">
        <v>10</v>
      </c>
    </row>
    <row r="30" spans="2:10" x14ac:dyDescent="0.25">
      <c r="B30" t="s">
        <v>80</v>
      </c>
      <c r="C30" t="s">
        <v>32</v>
      </c>
      <c r="E30">
        <v>3</v>
      </c>
      <c r="F30" s="4" t="s">
        <v>77</v>
      </c>
      <c r="G30">
        <v>7</v>
      </c>
      <c r="H30">
        <v>0.66400000000000003</v>
      </c>
      <c r="J30" s="4">
        <v>9</v>
      </c>
    </row>
    <row r="31" spans="2:10" x14ac:dyDescent="0.25">
      <c r="B31" t="s">
        <v>82</v>
      </c>
      <c r="C31" t="s">
        <v>12</v>
      </c>
      <c r="E31">
        <v>3</v>
      </c>
      <c r="F31" s="4" t="s">
        <v>77</v>
      </c>
      <c r="G31">
        <v>7</v>
      </c>
      <c r="H31">
        <v>0.623</v>
      </c>
      <c r="I31" t="s">
        <v>81</v>
      </c>
      <c r="J31" s="4">
        <v>8</v>
      </c>
    </row>
    <row r="32" spans="2:10" x14ac:dyDescent="0.25">
      <c r="B32" t="s">
        <v>84</v>
      </c>
      <c r="C32" t="s">
        <v>94</v>
      </c>
      <c r="E32">
        <v>2</v>
      </c>
      <c r="F32" s="4" t="s">
        <v>77</v>
      </c>
      <c r="G32">
        <v>8</v>
      </c>
      <c r="I32" t="s">
        <v>81</v>
      </c>
      <c r="J32" s="4">
        <v>7</v>
      </c>
    </row>
    <row r="33" spans="2:10" x14ac:dyDescent="0.25">
      <c r="F33" s="4"/>
    </row>
    <row r="34" spans="2:10" x14ac:dyDescent="0.25">
      <c r="B34" t="s">
        <v>90</v>
      </c>
      <c r="F34" s="4"/>
    </row>
    <row r="35" spans="2:10" x14ac:dyDescent="0.25">
      <c r="B35" t="s">
        <v>16</v>
      </c>
      <c r="C35" t="s">
        <v>64</v>
      </c>
      <c r="E35">
        <v>9</v>
      </c>
      <c r="F35" s="4" t="s">
        <v>77</v>
      </c>
      <c r="G35">
        <v>1</v>
      </c>
      <c r="I35" t="s">
        <v>83</v>
      </c>
      <c r="J35" s="4">
        <v>6</v>
      </c>
    </row>
    <row r="36" spans="2:10" x14ac:dyDescent="0.25">
      <c r="B36" t="s">
        <v>78</v>
      </c>
      <c r="C36" t="s">
        <v>65</v>
      </c>
      <c r="E36">
        <v>6</v>
      </c>
      <c r="F36" s="4" t="s">
        <v>77</v>
      </c>
      <c r="G36">
        <v>4</v>
      </c>
      <c r="H36">
        <v>1.3560000000000001</v>
      </c>
      <c r="I36" t="s">
        <v>83</v>
      </c>
      <c r="J36" s="4">
        <v>5</v>
      </c>
    </row>
    <row r="37" spans="2:10" x14ac:dyDescent="0.25">
      <c r="B37" t="s">
        <v>79</v>
      </c>
      <c r="C37" t="s">
        <v>95</v>
      </c>
      <c r="E37">
        <v>6</v>
      </c>
      <c r="F37" s="4" t="s">
        <v>77</v>
      </c>
      <c r="G37">
        <v>4</v>
      </c>
      <c r="H37">
        <v>1.1399999999999999</v>
      </c>
      <c r="J37" s="4">
        <v>4</v>
      </c>
    </row>
    <row r="38" spans="2:10" x14ac:dyDescent="0.25">
      <c r="B38" t="s">
        <v>80</v>
      </c>
      <c r="C38" t="s">
        <v>96</v>
      </c>
      <c r="E38">
        <v>5</v>
      </c>
      <c r="F38" s="4" t="s">
        <v>77</v>
      </c>
      <c r="G38">
        <v>5</v>
      </c>
      <c r="J38" s="4">
        <v>3</v>
      </c>
    </row>
    <row r="39" spans="2:10" x14ac:dyDescent="0.25">
      <c r="B39" t="s">
        <v>82</v>
      </c>
      <c r="C39" t="s">
        <v>98</v>
      </c>
      <c r="E39">
        <v>2</v>
      </c>
      <c r="F39" s="4" t="s">
        <v>77</v>
      </c>
      <c r="G39">
        <v>8</v>
      </c>
      <c r="H39">
        <v>0.68100000000000005</v>
      </c>
      <c r="J39" s="4">
        <v>2</v>
      </c>
    </row>
    <row r="40" spans="2:10" x14ac:dyDescent="0.25">
      <c r="B40" t="s">
        <v>84</v>
      </c>
      <c r="C40" t="s">
        <v>97</v>
      </c>
      <c r="E40">
        <v>2</v>
      </c>
      <c r="F40" s="4" t="s">
        <v>77</v>
      </c>
      <c r="G40">
        <v>8</v>
      </c>
      <c r="H40">
        <v>0.67300000000000004</v>
      </c>
      <c r="J40" s="4">
        <v>1</v>
      </c>
    </row>
    <row r="41" spans="2:10" x14ac:dyDescent="0.25">
      <c r="F41" s="4"/>
    </row>
    <row r="42" spans="2:10" x14ac:dyDescent="0.25">
      <c r="E42" t="s">
        <v>6</v>
      </c>
      <c r="F42" s="4"/>
      <c r="G42" t="s">
        <v>6</v>
      </c>
    </row>
    <row r="43" spans="2:10" x14ac:dyDescent="0.25">
      <c r="B43" t="s">
        <v>99</v>
      </c>
      <c r="F43" s="4"/>
    </row>
    <row r="44" spans="2:10" x14ac:dyDescent="0.25">
      <c r="B44" t="s">
        <v>100</v>
      </c>
      <c r="F44" s="4"/>
    </row>
    <row r="45" spans="2:10" x14ac:dyDescent="0.25">
      <c r="F45" s="4"/>
    </row>
    <row r="46" spans="2:10" x14ac:dyDescent="0.25">
      <c r="B46" t="s">
        <v>16</v>
      </c>
      <c r="C46" t="s">
        <v>29</v>
      </c>
      <c r="E46">
        <v>8</v>
      </c>
      <c r="F46" s="4" t="s">
        <v>77</v>
      </c>
      <c r="G46">
        <v>0</v>
      </c>
      <c r="J46" s="4">
        <v>10</v>
      </c>
    </row>
    <row r="47" spans="2:10" x14ac:dyDescent="0.25">
      <c r="B47" t="s">
        <v>78</v>
      </c>
      <c r="C47" t="s">
        <v>8</v>
      </c>
      <c r="E47">
        <v>6</v>
      </c>
      <c r="F47" s="4" t="s">
        <v>77</v>
      </c>
      <c r="G47">
        <v>2</v>
      </c>
      <c r="J47" s="4">
        <v>9</v>
      </c>
    </row>
    <row r="48" spans="2:10" x14ac:dyDescent="0.25">
      <c r="B48" t="s">
        <v>79</v>
      </c>
      <c r="C48" t="s">
        <v>7</v>
      </c>
      <c r="E48">
        <v>3</v>
      </c>
      <c r="F48" s="4" t="s">
        <v>77</v>
      </c>
      <c r="G48">
        <v>5</v>
      </c>
      <c r="J48" s="4">
        <v>8</v>
      </c>
    </row>
    <row r="49" spans="2:14" x14ac:dyDescent="0.25">
      <c r="B49" t="s">
        <v>80</v>
      </c>
      <c r="C49" t="s">
        <v>33</v>
      </c>
      <c r="E49">
        <v>2</v>
      </c>
      <c r="F49" s="4" t="s">
        <v>77</v>
      </c>
      <c r="G49">
        <v>6</v>
      </c>
      <c r="I49" t="s">
        <v>81</v>
      </c>
      <c r="J49" s="4">
        <v>7</v>
      </c>
    </row>
    <row r="50" spans="2:14" x14ac:dyDescent="0.25">
      <c r="B50" t="s">
        <v>82</v>
      </c>
      <c r="C50" t="s">
        <v>53</v>
      </c>
      <c r="E50">
        <v>1</v>
      </c>
      <c r="F50" s="4" t="s">
        <v>77</v>
      </c>
      <c r="G50">
        <v>7</v>
      </c>
      <c r="I50" t="s">
        <v>81</v>
      </c>
      <c r="J50" s="4">
        <v>6</v>
      </c>
      <c r="N50" t="s">
        <v>6</v>
      </c>
    </row>
    <row r="51" spans="2:14" x14ac:dyDescent="0.25">
      <c r="F51" s="4"/>
    </row>
    <row r="52" spans="2:14" x14ac:dyDescent="0.25">
      <c r="F52" s="4"/>
    </row>
    <row r="53" spans="2:14" x14ac:dyDescent="0.25">
      <c r="F53" s="4"/>
    </row>
    <row r="54" spans="2:14" x14ac:dyDescent="0.25">
      <c r="B54" t="s">
        <v>91</v>
      </c>
      <c r="F54" s="4"/>
    </row>
    <row r="55" spans="2:14" x14ac:dyDescent="0.25">
      <c r="F55" s="4"/>
    </row>
    <row r="56" spans="2:14" x14ac:dyDescent="0.25">
      <c r="B56" t="s">
        <v>16</v>
      </c>
      <c r="C56" t="s">
        <v>72</v>
      </c>
      <c r="E56">
        <v>6</v>
      </c>
      <c r="F56" s="4" t="s">
        <v>77</v>
      </c>
      <c r="G56">
        <v>2</v>
      </c>
      <c r="H56">
        <v>1.2170000000000001</v>
      </c>
      <c r="I56" t="s">
        <v>83</v>
      </c>
      <c r="J56" s="4">
        <v>5</v>
      </c>
    </row>
    <row r="57" spans="2:14" x14ac:dyDescent="0.25">
      <c r="B57" t="s">
        <v>78</v>
      </c>
      <c r="C57" t="s">
        <v>32</v>
      </c>
      <c r="E57">
        <v>6</v>
      </c>
      <c r="F57" s="4" t="s">
        <v>77</v>
      </c>
      <c r="G57">
        <v>2</v>
      </c>
      <c r="H57">
        <v>1.1100000000000001</v>
      </c>
      <c r="I57" t="s">
        <v>83</v>
      </c>
      <c r="J57" s="4">
        <v>4</v>
      </c>
    </row>
    <row r="58" spans="2:14" x14ac:dyDescent="0.25">
      <c r="B58" t="s">
        <v>79</v>
      </c>
      <c r="C58" t="s">
        <v>9</v>
      </c>
      <c r="E58">
        <v>3</v>
      </c>
      <c r="F58" s="4" t="s">
        <v>77</v>
      </c>
      <c r="G58">
        <v>5</v>
      </c>
      <c r="H58">
        <v>1.0609999999999999</v>
      </c>
      <c r="J58" s="4">
        <v>3</v>
      </c>
    </row>
    <row r="59" spans="2:14" x14ac:dyDescent="0.25">
      <c r="B59" t="s">
        <v>80</v>
      </c>
      <c r="C59" t="s">
        <v>101</v>
      </c>
      <c r="E59">
        <v>3</v>
      </c>
      <c r="F59" s="4" t="s">
        <v>77</v>
      </c>
      <c r="G59">
        <v>5</v>
      </c>
      <c r="H59">
        <v>0.72299999999999998</v>
      </c>
      <c r="J59" s="4">
        <v>2</v>
      </c>
    </row>
    <row r="60" spans="2:14" x14ac:dyDescent="0.25">
      <c r="B60" t="s">
        <v>82</v>
      </c>
      <c r="C60" t="s">
        <v>34</v>
      </c>
      <c r="E60">
        <v>2</v>
      </c>
      <c r="F60" s="4" t="s">
        <v>77</v>
      </c>
      <c r="G60">
        <v>6</v>
      </c>
      <c r="J60" s="4">
        <v>1</v>
      </c>
    </row>
    <row r="61" spans="2:14" x14ac:dyDescent="0.25">
      <c r="F61" s="4"/>
    </row>
    <row r="62" spans="2:14" x14ac:dyDescent="0.25">
      <c r="F62" s="4"/>
    </row>
    <row r="63" spans="2:14" x14ac:dyDescent="0.25">
      <c r="D63" t="s">
        <v>6</v>
      </c>
    </row>
    <row r="64" spans="2:14" x14ac:dyDescent="0.25">
      <c r="D64" t="s">
        <v>6</v>
      </c>
    </row>
    <row r="65" spans="9:9" x14ac:dyDescent="0.25">
      <c r="I65" t="s">
        <v>6</v>
      </c>
    </row>
  </sheetData>
  <mergeCells count="3">
    <mergeCell ref="A1:J1"/>
    <mergeCell ref="A2:J2"/>
    <mergeCell ref="B3:I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mini</vt:lpstr>
      <vt:lpstr>trojice  A</vt:lpstr>
      <vt:lpstr>trojice  B</vt:lpstr>
      <vt:lpstr>trojice  C</vt:lpstr>
      <vt:lpstr>trojice D</vt:lpstr>
      <vt:lpstr>mini A</vt:lpstr>
      <vt:lpstr>mini B</vt:lpstr>
      <vt:lpstr> celkové pořadí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smid</cp:lastModifiedBy>
  <cp:lastPrinted>2021-11-08T13:22:11Z</cp:lastPrinted>
  <dcterms:created xsi:type="dcterms:W3CDTF">2021-10-05T12:39:01Z</dcterms:created>
  <dcterms:modified xsi:type="dcterms:W3CDTF">2021-11-22T21:31:49Z</dcterms:modified>
</cp:coreProperties>
</file>